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85" tabRatio="646" activeTab="3"/>
  </bookViews>
  <sheets>
    <sheet name="印刷データ" sheetId="1" r:id="rId1"/>
    <sheet name="入力" sheetId="2" r:id="rId2"/>
    <sheet name="申請書" sheetId="3" r:id="rId3"/>
    <sheet name="変更申請書" sheetId="4" r:id="rId4"/>
    <sheet name="完了・開始届" sheetId="5" r:id="rId5"/>
    <sheet name="排水設備台帳" sheetId="6" r:id="rId6"/>
    <sheet name="水栓情報別紙" sheetId="7" r:id="rId7"/>
    <sheet name="下水道指定店情報" sheetId="8" r:id="rId8"/>
  </sheets>
  <definedNames>
    <definedName name="_xlnm.Print_Area" localSheetId="4">'完了・開始届'!$J$3:$BX$101,'完了・開始届'!$J$106:$BX$203,'完了・開始届'!$J$208:$BX$303</definedName>
    <definedName name="_xlnm.Print_Area" localSheetId="2">'申請書'!$J$3:$CY$36,'申請書'!$J$41:$CY$74</definedName>
    <definedName name="_xlnm.Print_Area" localSheetId="6">'水栓情報別紙'!$J$3:$BX$101,'水栓情報別紙'!$J$106:$BX$202,'水栓情報別紙'!$J$207:$BX$301</definedName>
    <definedName name="_xlnm.Print_Area" localSheetId="5">'排水設備台帳'!$A$1:$L$506</definedName>
    <definedName name="_xlnm.Print_Area" localSheetId="3">'変更申請書'!$J$3:$CY$36,'変更申請書'!$J$41:$CY$74</definedName>
    <definedName name="_xlnm.Print_Titles" localSheetId="5">'排水設備台帳'!$1:$6</definedName>
  </definedNames>
  <calcPr fullCalcOnLoad="1"/>
</workbook>
</file>

<file path=xl/sharedStrings.xml><?xml version="1.0" encoding="utf-8"?>
<sst xmlns="http://schemas.openxmlformats.org/spreadsheetml/2006/main" count="1863" uniqueCount="533">
  <si>
    <t>新設</t>
  </si>
  <si>
    <t>撤去</t>
  </si>
  <si>
    <t>合流式</t>
  </si>
  <si>
    <t>分流式</t>
  </si>
  <si>
    <t>※合流式の場合記入</t>
  </si>
  <si>
    <t>専用住宅</t>
  </si>
  <si>
    <t>物販店舗</t>
  </si>
  <si>
    <t>飲食店</t>
  </si>
  <si>
    <t>事務所</t>
  </si>
  <si>
    <t>水栓番号</t>
  </si>
  <si>
    <t>（電話）</t>
  </si>
  <si>
    <t>（登録番号）</t>
  </si>
  <si>
    <t>宅内ますのみ</t>
  </si>
  <si>
    <t>工事前</t>
  </si>
  <si>
    <t>工事後</t>
  </si>
  <si>
    <t>公共下水道</t>
  </si>
  <si>
    <t>浄化槽</t>
  </si>
  <si>
    <t>自然放流</t>
  </si>
  <si>
    <t>課長</t>
  </si>
  <si>
    <t>課長補佐</t>
  </si>
  <si>
    <t>係長</t>
  </si>
  <si>
    <t>係員</t>
  </si>
  <si>
    <t>公印</t>
  </si>
  <si>
    <t>建築物新築</t>
  </si>
  <si>
    <t>排　水　設　備　等　計　画　確　認　申　請　書</t>
  </si>
  <si>
    <t>平成</t>
  </si>
  <si>
    <t>日</t>
  </si>
  <si>
    <t>月</t>
  </si>
  <si>
    <t>年</t>
  </si>
  <si>
    <t>盛岡市上下水道事業管理者　　様</t>
  </si>
  <si>
    <t>盛岡市下水道条例第５条第１項の規定による確認をして下さい。</t>
  </si>
  <si>
    <t>設置場所</t>
  </si>
  <si>
    <t>盛岡市</t>
  </si>
  <si>
    <t>共同住宅（貸家含）</t>
  </si>
  <si>
    <t>確　　認　　欄</t>
  </si>
  <si>
    <t>住所</t>
  </si>
  <si>
    <t>氏名</t>
  </si>
  <si>
    <t>電話</t>
  </si>
  <si>
    <t>工事施工者</t>
  </si>
  <si>
    <t>着工</t>
  </si>
  <si>
    <t>完成</t>
  </si>
  <si>
    <t>くみ取便所</t>
  </si>
  <si>
    <t>市水道利用</t>
  </si>
  <si>
    <t>井戸水利用</t>
  </si>
  <si>
    <t>その他の水道利用</t>
  </si>
  <si>
    <t>メーター不要</t>
  </si>
  <si>
    <t>メーター必要</t>
  </si>
  <si>
    <t>（住所）</t>
  </si>
  <si>
    <t>（工事店名）</t>
  </si>
  <si>
    <t>（氏名）</t>
  </si>
  <si>
    <t>第</t>
  </si>
  <si>
    <t>その他</t>
  </si>
  <si>
    <t>号</t>
  </si>
  <si>
    <t>摘要（この欄は，記入しないで下さい）</t>
  </si>
  <si>
    <t>1．用途</t>
  </si>
  <si>
    <t>2．工事の区分</t>
  </si>
  <si>
    <t>２.</t>
  </si>
  <si>
    <t>３.</t>
  </si>
  <si>
    <t>４.</t>
  </si>
  <si>
    <t>５.</t>
  </si>
  <si>
    <t>※確認申請指摘事項</t>
  </si>
  <si>
    <t>図面訂正</t>
  </si>
  <si>
    <t>ます表訂正</t>
  </si>
  <si>
    <t>7.給水工事
の有無</t>
  </si>
  <si>
    <t>8.臨時給水
の有無</t>
  </si>
  <si>
    <t>3.給湯タンクの有無</t>
  </si>
  <si>
    <t>4．排除方式</t>
  </si>
  <si>
    <t>6．処理区域編入年度</t>
  </si>
  <si>
    <t>11.雑排水処理方法</t>
  </si>
  <si>
    <t>12.汚水処理方法</t>
  </si>
  <si>
    <t>9.既設図面
の有無</t>
  </si>
  <si>
    <t>※井戸水使用箇所</t>
  </si>
  <si>
    <t>確認（</t>
  </si>
  <si>
    <t>（この欄は，記入しないで下さい）</t>
  </si>
  <si>
    <t>訂正済み</t>
  </si>
  <si>
    <t>地図入力</t>
  </si>
  <si>
    <t>無</t>
  </si>
  <si>
    <t>1．変更内容</t>
  </si>
  <si>
    <t>公設ますの位置</t>
  </si>
  <si>
    <t>公設ますの深さ</t>
  </si>
  <si>
    <t>公設ますの材質</t>
  </si>
  <si>
    <t>宅内ますの増設</t>
  </si>
  <si>
    <t>2.変更前</t>
  </si>
  <si>
    <t>3.変更後</t>
  </si>
  <si>
    <t>図面による</t>
  </si>
  <si>
    <t>完成日の延長</t>
  </si>
  <si>
    <t>個</t>
  </si>
  <si>
    <t>合計</t>
  </si>
  <si>
    <t>４．変更理由</t>
  </si>
  <si>
    <t>10.予定工事期間</t>
  </si>
  <si>
    <t>当初確認申請内容</t>
  </si>
  <si>
    <t>排　水　設　備　等　計　画　変　更　確　認　申　請　書</t>
  </si>
  <si>
    <t>2．工事区分</t>
  </si>
  <si>
    <t>3．給湯タンクの有無</t>
  </si>
  <si>
    <t>4.排除方式</t>
  </si>
  <si>
    <t>5.排水面積</t>
  </si>
  <si>
    <t>6.処理区編入年度</t>
  </si>
  <si>
    <t>※井戸使用箇所</t>
  </si>
  <si>
    <t>5.工事着工</t>
  </si>
  <si>
    <t>未着工　・　着工済</t>
  </si>
  <si>
    <t>届出者</t>
  </si>
  <si>
    <t>年度</t>
  </si>
  <si>
    <t>5．排水面積
(敷地面積）</t>
  </si>
  <si>
    <t>その他の
水道利用</t>
  </si>
  <si>
    <t>経路の大幅な変更</t>
  </si>
  <si>
    <t>※合流区の場合</t>
  </si>
  <si>
    <t>様式第１号　排水設備等計画確認申請書（第５条関係）</t>
  </si>
  <si>
    <t>号</t>
  </si>
  <si>
    <t>確認</t>
  </si>
  <si>
    <t>年</t>
  </si>
  <si>
    <t>月</t>
  </si>
  <si>
    <t>盛岡市上下水道事業管理者</t>
  </si>
  <si>
    <t>平成</t>
  </si>
  <si>
    <t>日</t>
  </si>
  <si>
    <t>）</t>
  </si>
  <si>
    <t>㊞</t>
  </si>
  <si>
    <t>㎡</t>
  </si>
  <si>
    <t>・</t>
  </si>
  <si>
    <t>：</t>
  </si>
  <si>
    <t>ア．</t>
  </si>
  <si>
    <t>イ．</t>
  </si>
  <si>
    <t>ｍ</t>
  </si>
  <si>
    <t>ウ．</t>
  </si>
  <si>
    <t>エ．</t>
  </si>
  <si>
    <t>オ．</t>
  </si>
  <si>
    <t>ウ．</t>
  </si>
  <si>
    <t>カ．</t>
  </si>
  <si>
    <t>キ．</t>
  </si>
  <si>
    <t>・・・</t>
  </si>
  <si>
    <t>（</t>
  </si>
  <si>
    <t>:</t>
  </si>
  <si>
    <t>ク．</t>
  </si>
  <si>
    <t>１.</t>
  </si>
  <si>
    <t>㊞</t>
  </si>
  <si>
    <t>様式第２号　排水設備等計画変更確認申請書（第５条関係）</t>
  </si>
  <si>
    <t>（注） 本確認は、排水設備等設置に関する法令及び条例等の規定に適合しているか否かについて確認するものであり、土地利用等の権利関係は、確認の対象外です。</t>
  </si>
  <si>
    <t>予定工事期間</t>
  </si>
  <si>
    <t>登録番号</t>
  </si>
  <si>
    <t>コード</t>
  </si>
  <si>
    <t>整理番号</t>
  </si>
  <si>
    <t>様式第３号　排水設備等工事完了届（施行規程第7条関係）及び下水道使用等開始届（施行規程第13条関係）</t>
  </si>
  <si>
    <t>（給排水課用）</t>
  </si>
  <si>
    <t>年</t>
  </si>
  <si>
    <t>月</t>
  </si>
  <si>
    <t>日</t>
  </si>
  <si>
    <t>盛岡市上下水道事業管理者　様</t>
  </si>
  <si>
    <t>届出者</t>
  </si>
  <si>
    <t>住所</t>
  </si>
  <si>
    <t>氏名</t>
  </si>
  <si>
    <t>㊞</t>
  </si>
  <si>
    <t>電話</t>
  </si>
  <si>
    <t>排　水　設　備　等　工　事　完　了　届</t>
  </si>
  <si>
    <t>　下記のとおり排水設備等の工事が完了したので届け出ます。</t>
  </si>
  <si>
    <t>排水設備等</t>
  </si>
  <si>
    <t>盛岡市</t>
  </si>
  <si>
    <t>（工種）</t>
  </si>
  <si>
    <t>（工事区分）</t>
  </si>
  <si>
    <t>確認の日付及び番号</t>
  </si>
  <si>
    <t>排水設備等
工事施工業者</t>
  </si>
  <si>
    <t>（住所）</t>
  </si>
  <si>
    <t>（電話）</t>
  </si>
  <si>
    <t>排水設備等工事完了年月日</t>
  </si>
  <si>
    <t>下　水　道　使　用　開　始　等　届</t>
  </si>
  <si>
    <t>排水設備等確認
申請の有無</t>
  </si>
  <si>
    <r>
      <t xml:space="preserve">給水工事完了日
</t>
    </r>
    <r>
      <rPr>
        <sz val="6"/>
        <color indexed="8"/>
        <rFont val="ＭＳ Ｐ明朝"/>
        <family val="1"/>
      </rPr>
      <t>※給水工事のみの場合記入</t>
    </r>
  </si>
  <si>
    <t>使用水種類</t>
  </si>
  <si>
    <t>工事前（変更前）</t>
  </si>
  <si>
    <t>工事後（変更後）</t>
  </si>
  <si>
    <t>井戸水使用（左記2及び3の場合）</t>
  </si>
  <si>
    <t>市水道のみ</t>
  </si>
  <si>
    <t>メーター有（検針）</t>
  </si>
  <si>
    <t>２．</t>
  </si>
  <si>
    <t>井戸水のみ</t>
  </si>
  <si>
    <t>メーター無（家事用）</t>
  </si>
  <si>
    <t>３．</t>
  </si>
  <si>
    <t>市水道・井戸水併用</t>
  </si>
  <si>
    <t>井戸水
利用者人数</t>
  </si>
  <si>
    <t>人</t>
  </si>
  <si>
    <t>４．</t>
  </si>
  <si>
    <t>その他（　　　　　　　　　　　　）</t>
  </si>
  <si>
    <t>水栓番号</t>
  </si>
  <si>
    <r>
      <t xml:space="preserve">使用者氏名
</t>
    </r>
    <r>
      <rPr>
        <sz val="8"/>
        <color indexed="8"/>
        <rFont val="ＭＳ Ｐ明朝"/>
        <family val="1"/>
      </rPr>
      <t>※共同住宅の場合は部屋番号を記入</t>
    </r>
  </si>
  <si>
    <t>単独散水栓</t>
  </si>
  <si>
    <t>下水道接続有無</t>
  </si>
  <si>
    <t>別紙の有無</t>
  </si>
  <si>
    <t>臨時給水の使用
について</t>
  </si>
  <si>
    <t>使用の有無</t>
  </si>
  <si>
    <t>臨時給水使用
水栓番号</t>
  </si>
  <si>
    <t>臨時給水使用者</t>
  </si>
  <si>
    <t>（氏名）</t>
  </si>
  <si>
    <t>水道使用中止届
（臨時）提出予定日</t>
  </si>
  <si>
    <t>備　　　考</t>
  </si>
  <si>
    <t>※井戸使用者の場合，井戸の使用箇所を記入して下さい。</t>
  </si>
  <si>
    <t>給　排　水　課</t>
  </si>
  <si>
    <t>（工業規格ＪＩＳ　B5）</t>
  </si>
  <si>
    <t>課長</t>
  </si>
  <si>
    <t>課長補佐</t>
  </si>
  <si>
    <t>係長</t>
  </si>
  <si>
    <t>検査員</t>
  </si>
  <si>
    <t>平成</t>
  </si>
  <si>
    <t>検査完了済</t>
  </si>
  <si>
    <t>（1回目）</t>
  </si>
  <si>
    <t>（2回目）</t>
  </si>
  <si>
    <t>（3回目）</t>
  </si>
  <si>
    <t>（お客さまセンター用）</t>
  </si>
  <si>
    <t>内容確認</t>
  </si>
  <si>
    <t>入力</t>
  </si>
  <si>
    <t>受付</t>
  </si>
  <si>
    <t>（届出者控）</t>
  </si>
  <si>
    <t>※　公共下水道使用料に係る大切な書類ですので大事に保管をしてください。</t>
  </si>
  <si>
    <t>※　排水設備等の施設に関しては，盛岡市上下水道局給排水課排水設備係までお問い合わせください。</t>
  </si>
  <si>
    <t>※　公共下水道使用料に関しましては，盛岡市上下水道局内お客さまセンターまでお問い合わせください。</t>
  </si>
  <si>
    <t>整理
番号</t>
  </si>
  <si>
    <t>確認申請
提出日</t>
  </si>
  <si>
    <t>排除方式</t>
  </si>
  <si>
    <t>用途</t>
  </si>
  <si>
    <t>提出</t>
  </si>
  <si>
    <t>確認申請提出日</t>
  </si>
  <si>
    <t>届出者住所</t>
  </si>
  <si>
    <t>届出者氏名</t>
  </si>
  <si>
    <t>届出者電話番号</t>
  </si>
  <si>
    <t>１．用途</t>
  </si>
  <si>
    <t>2.工事の区分</t>
  </si>
  <si>
    <t>3.給湯タンク有無</t>
  </si>
  <si>
    <t>6.処理区域編入年度</t>
  </si>
  <si>
    <t>7.給水工事の有無</t>
  </si>
  <si>
    <t>8.臨時給水の有無</t>
  </si>
  <si>
    <t>9.既設図面の有無</t>
  </si>
  <si>
    <t>10.工事予定期間</t>
  </si>
  <si>
    <t>使用者氏名</t>
  </si>
  <si>
    <t>単独散水栓</t>
  </si>
  <si>
    <t>事前検査日</t>
  </si>
  <si>
    <t>排水設備等工事完了年月日</t>
  </si>
  <si>
    <t>着工</t>
  </si>
  <si>
    <t>完成</t>
  </si>
  <si>
    <t>排水設備等確認申請の有無</t>
  </si>
  <si>
    <t>使用水種類</t>
  </si>
  <si>
    <t>井戸水使用</t>
  </si>
  <si>
    <t>井戸水利用者人数</t>
  </si>
  <si>
    <t>臨時給水の使用</t>
  </si>
  <si>
    <t>使用の有無</t>
  </si>
  <si>
    <t>井戸使用箇所</t>
  </si>
  <si>
    <t>ア．</t>
  </si>
  <si>
    <t>イ．</t>
  </si>
  <si>
    <t>ウ．</t>
  </si>
  <si>
    <t>エ．</t>
  </si>
  <si>
    <t>オ．</t>
  </si>
  <si>
    <r>
      <t xml:space="preserve">仮設
</t>
    </r>
    <r>
      <rPr>
        <sz val="8"/>
        <rFont val="ＭＳ Ｐ明朝"/>
        <family val="1"/>
      </rPr>
      <t>（※工事事務所等）</t>
    </r>
  </si>
  <si>
    <r>
      <t xml:space="preserve">一時使用施設
</t>
    </r>
    <r>
      <rPr>
        <sz val="8"/>
        <rFont val="ＭＳ Ｐ明朝"/>
        <family val="1"/>
      </rPr>
      <t>（※イベント会場等）</t>
    </r>
  </si>
  <si>
    <t>・</t>
  </si>
  <si>
    <t>有</t>
  </si>
  <si>
    <t>無</t>
  </si>
  <si>
    <t>イ．</t>
  </si>
  <si>
    <t>・</t>
  </si>
  <si>
    <t>：</t>
  </si>
  <si>
    <t>：</t>
  </si>
  <si>
    <t>10.予定工事期間</t>
  </si>
  <si>
    <t>ウ．</t>
  </si>
  <si>
    <t>・・・</t>
  </si>
  <si>
    <t>（</t>
  </si>
  <si>
    <t>）</t>
  </si>
  <si>
    <t>13.工事後の使用水情報</t>
  </si>
  <si>
    <t>市水道以外
使用者情報</t>
  </si>
  <si>
    <t>市水道
使用者情報</t>
  </si>
  <si>
    <t>盛水給第5-</t>
  </si>
  <si>
    <t>事前検査日</t>
  </si>
  <si>
    <t>排水設備及び水洗便所</t>
  </si>
  <si>
    <t>排水設備のみ</t>
  </si>
  <si>
    <t>ますのみ（公設ます・宅内ます）</t>
  </si>
  <si>
    <t>水洗便所のみ</t>
  </si>
  <si>
    <t>改造（増設を含む）</t>
  </si>
  <si>
    <t>有</t>
  </si>
  <si>
    <t>無（給水工事のみ）</t>
  </si>
  <si>
    <t>排水設備等工種</t>
  </si>
  <si>
    <t>市水道以外
使用者水栓情報</t>
  </si>
  <si>
    <t>担当排水設備
工事責任技術者</t>
  </si>
  <si>
    <t>確認申請書</t>
  </si>
  <si>
    <t>変更申請書</t>
  </si>
  <si>
    <t>完了届</t>
  </si>
  <si>
    <t>開始届</t>
  </si>
  <si>
    <t>付け</t>
  </si>
  <si>
    <t>盛水給第５－</t>
  </si>
  <si>
    <t>号により確認を受け</t>
  </si>
  <si>
    <t>た計画を変更したいので，盛岡市下水道条例第５条第２項の規定による確</t>
  </si>
  <si>
    <t>認をしてください。</t>
  </si>
  <si>
    <t>下水道指定店名</t>
  </si>
  <si>
    <t>住所</t>
  </si>
  <si>
    <t>電話番号</t>
  </si>
  <si>
    <t>基本事項</t>
  </si>
  <si>
    <t>完了届内容</t>
  </si>
  <si>
    <t>①</t>
  </si>
  <si>
    <t>②</t>
  </si>
  <si>
    <t>③</t>
  </si>
  <si>
    <t>④</t>
  </si>
  <si>
    <t>⑤</t>
  </si>
  <si>
    <t>確認申請
提出日</t>
  </si>
  <si>
    <t>届出者
電話番号</t>
  </si>
  <si>
    <t>届出者
氏名</t>
  </si>
  <si>
    <t>届出者
住所</t>
  </si>
  <si>
    <t>設置場所</t>
  </si>
  <si>
    <t>1.用途</t>
  </si>
  <si>
    <t>2.工事の区分</t>
  </si>
  <si>
    <t>3.給湯タンクの
有無</t>
  </si>
  <si>
    <t>4.排除方式</t>
  </si>
  <si>
    <t>5.排水面積</t>
  </si>
  <si>
    <t>6.処理区域
編入年度</t>
  </si>
  <si>
    <t>7.給水工事の
有無</t>
  </si>
  <si>
    <t>8.臨時給水の
有無</t>
  </si>
  <si>
    <t>9.既設図面の
有無</t>
  </si>
  <si>
    <t>10.工事予定期間</t>
  </si>
  <si>
    <t>11.雑排水処理方法</t>
  </si>
  <si>
    <t>12.汚水処理方法</t>
  </si>
  <si>
    <t>排水設備等
工種</t>
  </si>
  <si>
    <t>事前検査日</t>
  </si>
  <si>
    <t>排水設備等工事
完了年月日</t>
  </si>
  <si>
    <t>給水工事完了
（予定）年月日</t>
  </si>
  <si>
    <t>排水設備等
確認申請の有無</t>
  </si>
  <si>
    <t>使用水種類</t>
  </si>
  <si>
    <t>工事前</t>
  </si>
  <si>
    <t>工事後</t>
  </si>
  <si>
    <t>井戸水使用</t>
  </si>
  <si>
    <t>井戸水
利用者人数</t>
  </si>
  <si>
    <t>水栓番号</t>
  </si>
  <si>
    <t>使用者氏名</t>
  </si>
  <si>
    <t>単独散水栓</t>
  </si>
  <si>
    <t>下水道の接続
の有無</t>
  </si>
  <si>
    <t>市水道利用者
水栓番号情報</t>
  </si>
  <si>
    <t>臨時給水使用
水栓番号</t>
  </si>
  <si>
    <t>使用者住所</t>
  </si>
  <si>
    <t>中止届提出
年月日</t>
  </si>
  <si>
    <t>工事後使用水種類</t>
  </si>
  <si>
    <t>（</t>
  </si>
  <si>
    <t>）</t>
  </si>
  <si>
    <t>公共下水道</t>
  </si>
  <si>
    <t>号</t>
  </si>
  <si>
    <t>・</t>
  </si>
  <si>
    <t>申請中</t>
  </si>
  <si>
    <t>・</t>
  </si>
  <si>
    <t>別紙</t>
  </si>
  <si>
    <t>（</t>
  </si>
  <si>
    <t>）</t>
  </si>
  <si>
    <t>井戸</t>
  </si>
  <si>
    <t>メータ要・不要</t>
  </si>
  <si>
    <t>水道種類</t>
  </si>
  <si>
    <t>水栓番号無し</t>
  </si>
  <si>
    <t>13.工事後
使用水種類</t>
  </si>
  <si>
    <t>井戸
使用箇所</t>
  </si>
  <si>
    <t>完了届提出日</t>
  </si>
  <si>
    <t>設置場所</t>
  </si>
  <si>
    <t>届出者
住所</t>
  </si>
  <si>
    <t>届出者
氏名</t>
  </si>
  <si>
    <t>届出者
電話番号</t>
  </si>
  <si>
    <t>・</t>
  </si>
  <si>
    <t>１．</t>
  </si>
  <si>
    <t>ア．</t>
  </si>
  <si>
    <t>イ．</t>
  </si>
  <si>
    <t>①</t>
  </si>
  <si>
    <t>②</t>
  </si>
  <si>
    <t>③</t>
  </si>
  <si>
    <t>・</t>
  </si>
  <si>
    <t>④</t>
  </si>
  <si>
    <t>⑤</t>
  </si>
  <si>
    <t>①</t>
  </si>
  <si>
    <t>㊞</t>
  </si>
  <si>
    <t>・</t>
  </si>
  <si>
    <t>お客さまセンター</t>
  </si>
  <si>
    <t>（工事店名）</t>
  </si>
  <si>
    <t>開始</t>
  </si>
  <si>
    <t>休止</t>
  </si>
  <si>
    <t>・</t>
  </si>
  <si>
    <t>廃止</t>
  </si>
  <si>
    <t>再開</t>
  </si>
  <si>
    <t>）</t>
  </si>
  <si>
    <t>したので届け出ます。</t>
  </si>
  <si>
    <t>　下記のとおり下水道の使用を</t>
  </si>
  <si>
    <t>（</t>
  </si>
  <si>
    <t>使用の種類</t>
  </si>
  <si>
    <t>その他（</t>
  </si>
  <si>
    <t>）</t>
  </si>
  <si>
    <t>別紙の有無</t>
  </si>
  <si>
    <t>水栓番号
別紙の有無</t>
  </si>
  <si>
    <t>市水道以外使用者水栓情報</t>
  </si>
  <si>
    <t>市水道利用者水栓番号情報</t>
  </si>
  <si>
    <t>開　　　始　　　届　　　内　　　容</t>
  </si>
  <si>
    <t>年度</t>
  </si>
  <si>
    <t>市水
水栓番号</t>
  </si>
  <si>
    <t>市水
水栓番号無</t>
  </si>
  <si>
    <t>井戸メーター
要・不要</t>
  </si>
  <si>
    <t>その他
水道種類</t>
  </si>
  <si>
    <t>その他水道の
水栓番号</t>
  </si>
  <si>
    <t>その他水道の
水栓番号無</t>
  </si>
  <si>
    <t>工事の区分</t>
  </si>
  <si>
    <t>書目</t>
  </si>
  <si>
    <t>排水設備設置</t>
  </si>
  <si>
    <t>分類記号</t>
  </si>
  <si>
    <t>年</t>
  </si>
  <si>
    <t>保存</t>
  </si>
  <si>
    <t>種</t>
  </si>
  <si>
    <t>種別</t>
  </si>
  <si>
    <t>Ｅ64</t>
  </si>
  <si>
    <t>書目</t>
  </si>
  <si>
    <t>排水設備設置</t>
  </si>
  <si>
    <t>分類記号</t>
  </si>
  <si>
    <t>種別</t>
  </si>
  <si>
    <t>種</t>
  </si>
  <si>
    <t>保存</t>
  </si>
  <si>
    <t>年</t>
  </si>
  <si>
    <t>5.排水面積（合流式の場合，記入）</t>
  </si>
  <si>
    <t>確認申請情報</t>
  </si>
  <si>
    <t>完了届情報</t>
  </si>
  <si>
    <t>開始等届情報</t>
  </si>
  <si>
    <t>給水工事完了日（排水設備等工事が無い場合）</t>
  </si>
  <si>
    <t>有</t>
  </si>
  <si>
    <t>無</t>
  </si>
  <si>
    <t>・</t>
  </si>
  <si>
    <t>分流式</t>
  </si>
  <si>
    <t>合流式</t>
  </si>
  <si>
    <t>イ．</t>
  </si>
  <si>
    <t>井戸水利用</t>
  </si>
  <si>
    <t>(</t>
  </si>
  <si>
    <t>)</t>
  </si>
  <si>
    <t>ウ．</t>
  </si>
  <si>
    <t>:</t>
  </si>
  <si>
    <t>平成</t>
  </si>
  <si>
    <t>盛水給第５-</t>
  </si>
  <si>
    <t>・</t>
  </si>
  <si>
    <t>上下水道事業管理者名</t>
  </si>
  <si>
    <t>工事区分</t>
  </si>
  <si>
    <t>設置場所</t>
  </si>
  <si>
    <t>届出者電話番号</t>
  </si>
  <si>
    <t>届出者住所</t>
  </si>
  <si>
    <t>届出者氏名</t>
  </si>
  <si>
    <t>給水工事の有無</t>
  </si>
  <si>
    <t>水栓
番号</t>
  </si>
  <si>
    <t>井戸
情報</t>
  </si>
  <si>
    <t>工事金額</t>
  </si>
  <si>
    <t>担当者</t>
  </si>
  <si>
    <t>完了届
提出年月日</t>
  </si>
  <si>
    <t>着工日</t>
  </si>
  <si>
    <t>完成日</t>
  </si>
  <si>
    <t>排水設備等工事台帳</t>
  </si>
  <si>
    <t>着工</t>
  </si>
  <si>
    <t>完成</t>
  </si>
  <si>
    <t>工事前</t>
  </si>
  <si>
    <t>工事後</t>
  </si>
  <si>
    <t>排水設備工事責任技術者</t>
  </si>
  <si>
    <t>登録番号</t>
  </si>
  <si>
    <t>氏名</t>
  </si>
  <si>
    <t>臨時給水の使用について</t>
  </si>
  <si>
    <t>排水設備工事
責任技術者</t>
  </si>
  <si>
    <t>排水設備工事責任技術者名簿</t>
  </si>
  <si>
    <t>排水設備
工事完了日</t>
  </si>
  <si>
    <t>井戸使用</t>
  </si>
  <si>
    <t>使用人数</t>
  </si>
  <si>
    <t>25</t>
  </si>
  <si>
    <t>５．</t>
  </si>
  <si>
    <t>建築物新築</t>
  </si>
  <si>
    <t>（設置場所）</t>
  </si>
  <si>
    <t>排水設備等設置場所</t>
  </si>
  <si>
    <t>設置場所</t>
  </si>
  <si>
    <t>ｼｽﾃﾑ
入　力</t>
  </si>
  <si>
    <t>完了届
台 　帳</t>
  </si>
  <si>
    <t>日</t>
  </si>
  <si>
    <t>月</t>
  </si>
  <si>
    <t>年</t>
  </si>
  <si>
    <t>平成</t>
  </si>
  <si>
    <t>(</t>
  </si>
  <si>
    <t>)</t>
  </si>
  <si>
    <t>⑥</t>
  </si>
  <si>
    <t>⑦</t>
  </si>
  <si>
    <t>⑧</t>
  </si>
  <si>
    <t>⑨</t>
  </si>
  <si>
    <t>⑩</t>
  </si>
  <si>
    <t>⑪</t>
  </si>
  <si>
    <t>⑫</t>
  </si>
  <si>
    <t>⑬</t>
  </si>
  <si>
    <t>⑭</t>
  </si>
  <si>
    <t>⑮</t>
  </si>
  <si>
    <t>⑯</t>
  </si>
  <si>
    <t>⑰</t>
  </si>
  <si>
    <t>⑱</t>
  </si>
  <si>
    <t>⑲</t>
  </si>
  <si>
    <t>⑳</t>
  </si>
  <si>
    <t>給水工事検査（予定）日</t>
  </si>
  <si>
    <t>給水工事
検査（予定）日</t>
  </si>
  <si>
    <t>給水工事検査（予定）日</t>
  </si>
  <si>
    <t>市水道
使用者情報
別紙</t>
  </si>
  <si>
    <t>ウ.</t>
  </si>
  <si>
    <t>エ．</t>
  </si>
  <si>
    <t>・・・</t>
  </si>
  <si>
    <t>{</t>
  </si>
  <si>
    <t>：</t>
  </si>
  <si>
    <t>別　紙</t>
  </si>
  <si>
    <t>平成</t>
  </si>
  <si>
    <t>年</t>
  </si>
  <si>
    <t>エ．</t>
  </si>
  <si>
    <t>計画確認通知日</t>
  </si>
  <si>
    <t>基本事項</t>
  </si>
  <si>
    <t>計画確認
通知番号</t>
  </si>
  <si>
    <t>計画確認通知番号</t>
  </si>
  <si>
    <t>計画確認
通知日</t>
  </si>
  <si>
    <t>整理番号</t>
  </si>
  <si>
    <t>Ｅ６４</t>
  </si>
  <si>
    <t>担当係長</t>
  </si>
  <si>
    <t>担当係員</t>
  </si>
  <si>
    <t>（注） 本確認は、排水設備等設置に関する法令及び条例等の規定に適合しているか否かについて審査するものであり、土地利用等の権利関係は、審査の対象外です。</t>
  </si>
  <si>
    <t>届出者のみなさまへ</t>
  </si>
  <si>
    <t>（※下水道条例第6条及び第10条による）</t>
  </si>
  <si>
    <t>　排水設備工事が完了したときは，速やかに「排水設備等工事完了届及び下水道使用開始等届」を必ず提出して下さい。</t>
  </si>
  <si>
    <t>・</t>
  </si>
  <si>
    <t>新設</t>
  </si>
  <si>
    <t>・</t>
  </si>
  <si>
    <t>撤去</t>
  </si>
  <si>
    <t>改造（増設を含む）</t>
  </si>
  <si>
    <t>変更</t>
  </si>
  <si>
    <t>仮設</t>
  </si>
  <si>
    <t>一時使用施設</t>
  </si>
  <si>
    <t>その他</t>
  </si>
  <si>
    <t>具体的用途</t>
  </si>
  <si>
    <t>その他及び
具体的用途</t>
  </si>
  <si>
    <t>確　認　申　請　及　び　変　更　申　請　内　容</t>
  </si>
  <si>
    <t>井戸利用</t>
  </si>
  <si>
    <t>市水道利用</t>
  </si>
  <si>
    <t>市水道</t>
  </si>
  <si>
    <t>市水道</t>
  </si>
  <si>
    <t>井戸</t>
  </si>
  <si>
    <t>㊞</t>
  </si>
  <si>
    <t>下水道の接続の有無</t>
  </si>
  <si>
    <t>臨時給水使用水栓番号</t>
  </si>
  <si>
    <t>中止届提出予定日</t>
  </si>
  <si>
    <t>公設汚水ます</t>
  </si>
  <si>
    <t>平成27年度以前</t>
  </si>
  <si>
    <t>古山　裕康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</si>
</sst>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0_);[Red]\(0\)"/>
    <numFmt numFmtId="181" formatCode="[$-411]ge\.m\.d;@"/>
    <numFmt numFmtId="182" formatCode="0_ ;[Red]\-0\ "/>
    <numFmt numFmtId="183" formatCode="&quot;平成&quot;@&quot;年度&quot;"/>
    <numFmt numFmtId="184" formatCode="[$-411]ggge&quot;年&quot;m&quot;月&quot;d&quot;日&quot;;@"/>
  </numFmts>
  <fonts count="64">
    <font>
      <sz val="11"/>
      <name val="ＭＳ Ｐゴシック"/>
      <family val="3"/>
    </font>
    <font>
      <sz val="11"/>
      <color indexed="8"/>
      <name val="ＭＳ Ｐゴシック"/>
      <family val="3"/>
    </font>
    <font>
      <sz val="6"/>
      <name val="ＭＳ Ｐゴシック"/>
      <family val="3"/>
    </font>
    <font>
      <sz val="8"/>
      <name val="ＭＳ Ｐ明朝"/>
      <family val="1"/>
    </font>
    <font>
      <sz val="10"/>
      <name val="ＭＳ Ｐ明朝"/>
      <family val="1"/>
    </font>
    <font>
      <sz val="10"/>
      <name val="ＭＳ Ｐゴシック"/>
      <family val="3"/>
    </font>
    <font>
      <sz val="6"/>
      <name val="ＭＳ Ｐ明朝"/>
      <family val="1"/>
    </font>
    <font>
      <sz val="5"/>
      <name val="ＭＳ Ｐ明朝"/>
      <family val="1"/>
    </font>
    <font>
      <sz val="11"/>
      <name val="ＭＳ Ｐ明朝"/>
      <family val="1"/>
    </font>
    <font>
      <sz val="14"/>
      <name val="ＭＳ Ｐ明朝"/>
      <family val="1"/>
    </font>
    <font>
      <sz val="12"/>
      <name val="ＭＳ Ｐ明朝"/>
      <family val="1"/>
    </font>
    <font>
      <sz val="8"/>
      <color indexed="8"/>
      <name val="ＭＳ Ｐ明朝"/>
      <family val="1"/>
    </font>
    <font>
      <sz val="6"/>
      <color indexed="8"/>
      <name val="ＭＳ Ｐ明朝"/>
      <family val="1"/>
    </font>
    <font>
      <sz val="9"/>
      <name val="ＭＳ Ｐゴシック"/>
      <family val="3"/>
    </font>
    <font>
      <sz val="9"/>
      <name val="ＭＳ Ｐ明朝"/>
      <family val="1"/>
    </font>
    <font>
      <sz val="16"/>
      <name val="ＭＳ Ｐ明朝"/>
      <family val="1"/>
    </font>
    <font>
      <sz val="26"/>
      <name val="ＭＳ Ｐ明朝"/>
      <family val="1"/>
    </font>
    <font>
      <b/>
      <sz val="10"/>
      <name val="ＭＳ Ｐ明朝"/>
      <family val="1"/>
    </font>
    <font>
      <b/>
      <sz val="12"/>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4"/>
      <color indexed="8"/>
      <name val="ＭＳ Ｐ明朝"/>
      <family val="1"/>
    </font>
    <font>
      <b/>
      <sz val="11"/>
      <color indexed="13"/>
      <name val="ＭＳ Ｐゴシック"/>
      <family val="3"/>
    </font>
    <font>
      <b/>
      <sz val="24"/>
      <color indexed="13"/>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4"/>
      <color theme="1"/>
      <name val="ＭＳ Ｐ明朝"/>
      <family val="1"/>
    </font>
    <font>
      <sz val="6"/>
      <color theme="1"/>
      <name val="ＭＳ Ｐ明朝"/>
      <family val="1"/>
    </font>
    <font>
      <sz val="8"/>
      <color theme="1"/>
      <name val="ＭＳ Ｐ明朝"/>
      <family val="1"/>
    </font>
    <font>
      <b/>
      <sz val="11"/>
      <color rgb="FFFFFF00"/>
      <name val="Calibri"/>
      <family val="3"/>
    </font>
    <font>
      <b/>
      <sz val="24"/>
      <color rgb="FFFFFF00"/>
      <name val="Calibri"/>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rgb="FFFFCCFF"/>
        <bgColor indexed="64"/>
      </patternFill>
    </fill>
    <fill>
      <patternFill patternType="solid">
        <fgColor rgb="FFFF0000"/>
        <bgColor indexed="64"/>
      </patternFill>
    </fill>
    <fill>
      <patternFill patternType="solid">
        <fgColor rgb="FFCCFFCC"/>
        <bgColor indexed="64"/>
      </patternFill>
    </fill>
    <fill>
      <patternFill patternType="solid">
        <fgColor rgb="FFCCCCFF"/>
        <bgColor indexed="64"/>
      </patternFill>
    </fill>
    <fill>
      <patternFill patternType="gray0625"/>
    </fill>
    <fill>
      <patternFill patternType="solid">
        <fgColor theme="2" tint="-0.09996999800205231"/>
        <bgColor indexed="64"/>
      </patternFill>
    </fill>
    <fill>
      <patternFill patternType="solid">
        <fgColor rgb="FFB2B2B2"/>
        <bgColor indexed="64"/>
      </patternFill>
    </fill>
    <fill>
      <patternFill patternType="solid">
        <fgColor rgb="FF0066FF"/>
        <bgColor indexed="64"/>
      </patternFill>
    </fill>
    <fill>
      <patternFill patternType="solid">
        <fgColor rgb="FF0000FF"/>
        <bgColor indexed="64"/>
      </patternFill>
    </fill>
    <fill>
      <patternFill patternType="solid">
        <fgColor indexed="65"/>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medium">
        <color rgb="FF0000FF"/>
      </left>
      <right/>
      <top/>
      <bottom/>
    </border>
    <border>
      <left/>
      <right style="medium">
        <color rgb="FF0000FF"/>
      </right>
      <top/>
      <bottom/>
    </border>
    <border>
      <left style="medium">
        <color rgb="FF0000FF"/>
      </left>
      <right/>
      <top/>
      <bottom style="medium">
        <color rgb="FF0000FF"/>
      </bottom>
    </border>
    <border>
      <left/>
      <right/>
      <top/>
      <bottom style="medium">
        <color rgb="FF0000FF"/>
      </bottom>
    </border>
    <border>
      <left/>
      <right style="medium">
        <color rgb="FF0000FF"/>
      </right>
      <top/>
      <bottom style="medium">
        <color rgb="FF0000FF"/>
      </bottom>
    </border>
    <border>
      <left style="medium">
        <color rgb="FF0000FF"/>
      </left>
      <right/>
      <top style="medium">
        <color rgb="FF0000FF"/>
      </top>
      <bottom/>
    </border>
    <border>
      <left/>
      <right/>
      <top style="medium">
        <color rgb="FF0000FF"/>
      </top>
      <bottom/>
    </border>
    <border>
      <left/>
      <right style="medium">
        <color rgb="FF0000FF"/>
      </right>
      <top style="medium">
        <color rgb="FF0000FF"/>
      </top>
      <bottom/>
    </border>
    <border>
      <left style="medium">
        <color rgb="FF3333FF"/>
      </left>
      <right/>
      <top style="medium">
        <color rgb="FF3333FF"/>
      </top>
      <bottom/>
    </border>
    <border>
      <left/>
      <right/>
      <top style="medium">
        <color rgb="FF3333FF"/>
      </top>
      <bottom/>
    </border>
    <border>
      <left/>
      <right style="medium">
        <color rgb="FF3333FF"/>
      </right>
      <top style="medium">
        <color rgb="FF3333FF"/>
      </top>
      <bottom/>
    </border>
    <border>
      <left style="medium">
        <color rgb="FF3333FF"/>
      </left>
      <right/>
      <top/>
      <bottom/>
    </border>
    <border>
      <left/>
      <right style="medium">
        <color rgb="FF3333FF"/>
      </right>
      <top/>
      <bottom/>
    </border>
    <border>
      <left style="medium">
        <color rgb="FF3333FF"/>
      </left>
      <right/>
      <top/>
      <bottom style="medium">
        <color rgb="FF3333FF"/>
      </bottom>
    </border>
    <border>
      <left/>
      <right/>
      <top/>
      <bottom style="medium">
        <color rgb="FF3333FF"/>
      </bottom>
    </border>
    <border>
      <left/>
      <right style="medium">
        <color rgb="FF3333FF"/>
      </right>
      <top/>
      <bottom style="medium">
        <color rgb="FF3333FF"/>
      </bottom>
    </border>
    <border>
      <left/>
      <right style="thin"/>
      <top style="thin"/>
      <bottom/>
    </border>
    <border>
      <left/>
      <right style="thin"/>
      <top/>
      <bottom/>
    </border>
    <border>
      <left/>
      <right style="thin"/>
      <top/>
      <bottom style="hair"/>
    </border>
    <border>
      <left/>
      <right/>
      <top/>
      <bottom style="thin"/>
    </border>
    <border>
      <left/>
      <right style="hair"/>
      <top/>
      <bottom style="thin"/>
    </border>
    <border>
      <left style="thin"/>
      <right/>
      <top style="thin"/>
      <bottom/>
    </border>
    <border>
      <left/>
      <right/>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hair"/>
      <top style="hair"/>
      <bottom style="thin"/>
    </border>
    <border>
      <left style="hair"/>
      <right style="thin"/>
      <top style="hair"/>
      <bottom style="thin"/>
    </border>
    <border>
      <left/>
      <right style="hair"/>
      <top style="hair"/>
      <bottom style="thin"/>
    </border>
    <border>
      <left style="hair"/>
      <right style="hair"/>
      <top style="hair"/>
      <bottom style="thin"/>
    </border>
    <border>
      <left style="thin"/>
      <right/>
      <top style="hair"/>
      <bottom style="hair"/>
    </border>
    <border diagonalUp="1">
      <left style="thin"/>
      <right style="hair"/>
      <top style="thin"/>
      <bottom style="hair"/>
      <diagonal style="hair"/>
    </border>
    <border diagonalUp="1">
      <left style="hair"/>
      <right style="hair"/>
      <top style="thin"/>
      <bottom style="hair"/>
      <diagonal style="hair"/>
    </border>
    <border>
      <left/>
      <right style="hair"/>
      <top style="hair"/>
      <bottom style="hair"/>
    </border>
    <border>
      <left style="thin"/>
      <right style="hair"/>
      <top style="hair"/>
      <bottom style="hair"/>
    </border>
    <border>
      <left style="thin"/>
      <right/>
      <top style="hair"/>
      <bottom style="thin"/>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right style="hair"/>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thin"/>
    </border>
    <border>
      <left style="thin"/>
      <right style="thin"/>
      <top style="thin"/>
      <bottom style="thin"/>
    </border>
    <border>
      <left style="hair"/>
      <right style="hair"/>
      <top/>
      <bottom style="hair"/>
    </border>
    <border>
      <left style="hair"/>
      <right style="hair"/>
      <top style="thin"/>
      <bottom style="hair"/>
    </border>
    <border>
      <left style="hair"/>
      <right style="thin"/>
      <top style="hair"/>
      <bottom style="hair"/>
    </border>
    <border>
      <left style="hair"/>
      <right style="thin"/>
      <top/>
      <bottom style="hair"/>
    </border>
    <border>
      <left style="hair"/>
      <right style="hair"/>
      <top style="hair"/>
      <bottom style="double"/>
    </border>
    <border>
      <left style="hair"/>
      <right style="thin"/>
      <top style="hair"/>
      <bottom style="double"/>
    </border>
    <border>
      <left style="hair"/>
      <right/>
      <top style="hair"/>
      <bottom/>
    </border>
    <border>
      <left style="hair"/>
      <right/>
      <top/>
      <bottom/>
    </border>
    <border>
      <left style="hair"/>
      <right/>
      <top/>
      <bottom style="hair"/>
    </border>
    <border>
      <left style="thin"/>
      <right style="hair"/>
      <top/>
      <bottom style="hair"/>
    </border>
    <border>
      <left style="double"/>
      <right/>
      <top/>
      <bottom style="thin"/>
    </border>
    <border>
      <left style="hair"/>
      <right style="thin"/>
      <top style="double"/>
      <bottom style="hair"/>
    </border>
    <border>
      <left/>
      <right/>
      <top/>
      <bottom style="hair"/>
    </border>
    <border>
      <left style="hair"/>
      <right style="thin"/>
      <top style="thin"/>
      <bottom style="hair"/>
    </border>
    <border>
      <left/>
      <right style="thin"/>
      <top style="thin"/>
      <bottom style="hair"/>
    </border>
    <border>
      <left style="thin"/>
      <right style="thin"/>
      <top style="thin"/>
      <bottom style="hair"/>
    </border>
    <border>
      <left style="thin"/>
      <right style="thin"/>
      <top style="hair"/>
      <bottom style="thin"/>
    </border>
    <border>
      <left/>
      <right style="thin"/>
      <top style="thin"/>
      <bottom style="thin"/>
    </border>
    <border>
      <left/>
      <right/>
      <top style="hair"/>
      <bottom style="hair"/>
    </border>
    <border>
      <left style="thin"/>
      <right style="hair"/>
      <top style="thin"/>
      <bottom style="hair"/>
    </border>
    <border>
      <left/>
      <right style="hair"/>
      <top style="thin"/>
      <bottom style="hair"/>
    </border>
    <border>
      <left/>
      <right/>
      <top style="thin"/>
      <bottom style="thin"/>
    </border>
    <border>
      <left/>
      <right style="hair"/>
      <top/>
      <bottom/>
    </border>
    <border>
      <left/>
      <right/>
      <top style="hair"/>
      <bottom/>
    </border>
    <border>
      <left/>
      <right style="hair"/>
      <top style="hair"/>
      <bottom/>
    </border>
    <border>
      <left style="thin"/>
      <right/>
      <top/>
      <bottom style="hair"/>
    </border>
    <border>
      <left/>
      <right style="hair"/>
      <top/>
      <bottom style="hair"/>
    </border>
    <border>
      <left style="thin"/>
      <right style="thin"/>
      <top/>
      <bottom/>
    </border>
    <border>
      <left style="thin"/>
      <right/>
      <top style="hair"/>
      <bottom/>
    </border>
    <border>
      <left style="thin"/>
      <right style="thin"/>
      <top/>
      <bottom style="hair"/>
    </border>
    <border>
      <left style="thin"/>
      <right style="thin"/>
      <top style="hair"/>
      <bottom style="hair"/>
    </border>
    <border>
      <left style="thin"/>
      <right/>
      <top style="thin"/>
      <bottom style="hair"/>
    </border>
    <border>
      <left style="hair"/>
      <right/>
      <top style="hair"/>
      <bottom style="hair"/>
    </border>
    <border>
      <left style="hair"/>
      <right/>
      <top style="hair"/>
      <bottom style="double"/>
    </border>
    <border>
      <left/>
      <right/>
      <top style="hair"/>
      <bottom style="double"/>
    </border>
    <border>
      <left/>
      <right style="hair"/>
      <top style="hair"/>
      <bottom style="double"/>
    </border>
    <border>
      <left style="hair"/>
      <right style="hair"/>
      <top style="hair"/>
      <bottom/>
    </border>
    <border>
      <left style="hair"/>
      <right style="hair"/>
      <top/>
      <bottom/>
    </border>
    <border>
      <left style="hair"/>
      <right/>
      <top style="double"/>
      <bottom style="hair"/>
    </border>
    <border>
      <left/>
      <right style="hair"/>
      <top style="double"/>
      <bottom style="hair"/>
    </border>
    <border>
      <left style="hair"/>
      <right/>
      <top style="double"/>
      <bottom/>
    </border>
    <border>
      <left/>
      <right style="hair"/>
      <top style="double"/>
      <bottom/>
    </border>
    <border>
      <left style="thin"/>
      <right style="hair"/>
      <top style="hair"/>
      <bottom/>
    </border>
    <border>
      <left style="thin"/>
      <right style="hair"/>
      <top/>
      <bottom/>
    </border>
    <border>
      <left style="thin"/>
      <right style="hair"/>
      <top/>
      <bottom style="double"/>
    </border>
    <border>
      <left style="thin"/>
      <right style="hair"/>
      <top style="thin"/>
      <bottom/>
    </border>
    <border>
      <left style="hair"/>
      <right/>
      <top style="thin"/>
      <bottom style="hair"/>
    </border>
    <border>
      <left/>
      <right/>
      <top style="thin"/>
      <bottom style="hair"/>
    </border>
    <border>
      <left/>
      <right/>
      <top style="double"/>
      <bottom style="hair"/>
    </border>
    <border>
      <left style="hair"/>
      <right/>
      <top style="hair"/>
      <bottom style="thin"/>
    </border>
    <border>
      <left/>
      <right/>
      <top style="hair"/>
      <bottom style="thin"/>
    </border>
    <border>
      <left style="hair"/>
      <right style="thin"/>
      <top/>
      <bottom/>
    </border>
    <border>
      <left/>
      <right style="thin"/>
      <top style="hair"/>
      <bottom/>
    </border>
    <border>
      <left/>
      <right style="hair"/>
      <top style="thin"/>
      <bottom/>
    </border>
    <border>
      <left style="hair"/>
      <right/>
      <top style="thin"/>
      <bottom/>
    </border>
    <border>
      <left style="hair"/>
      <right/>
      <top style="thin"/>
      <bottom style="thin"/>
    </border>
    <border>
      <left/>
      <right style="thin"/>
      <top style="hair"/>
      <bottom style="hair"/>
    </border>
    <border>
      <left style="hair"/>
      <right/>
      <top/>
      <bottom style="thin"/>
    </border>
    <border>
      <left style="hair"/>
      <right style="thin"/>
      <top style="hair"/>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color rgb="FFFF0000"/>
      </left>
      <right style="thin"/>
      <top/>
      <bottom style="thin"/>
    </border>
    <border>
      <left style="thin"/>
      <right style="medium">
        <color rgb="FFFF0000"/>
      </right>
      <top/>
      <bottom style="thin"/>
    </border>
    <border>
      <left style="medium">
        <color rgb="FFFF0000"/>
      </left>
      <right style="thin"/>
      <top style="thin"/>
      <bottom style="thin"/>
    </border>
    <border>
      <left style="thin"/>
      <right style="medium">
        <color rgb="FFFF0000"/>
      </right>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thin"/>
      <bottom style="medium">
        <color rgb="FFFF0000"/>
      </botto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hair"/>
      <right style="hair"/>
      <top style="thin"/>
      <bottom/>
    </border>
    <border>
      <left style="hair"/>
      <right style="thin"/>
      <top style="thin"/>
      <bottom/>
    </border>
    <border>
      <left style="medium">
        <color rgb="FFFF0000"/>
      </left>
      <right style="thin"/>
      <top style="medium">
        <color rgb="FFFF0000"/>
      </top>
      <bottom style="thin"/>
    </border>
    <border>
      <left style="thin"/>
      <right style="thin"/>
      <top style="medium">
        <color rgb="FFFF0000"/>
      </top>
      <bottom style="thin"/>
    </border>
    <border>
      <left style="thin"/>
      <right style="medium">
        <color rgb="FFFF0000"/>
      </right>
      <top style="medium">
        <color rgb="FFFF0000"/>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57" fillId="32" borderId="0" applyNumberFormat="0" applyBorder="0" applyAlignment="0" applyProtection="0"/>
  </cellStyleXfs>
  <cellXfs count="1152">
    <xf numFmtId="0" fontId="0" fillId="0" borderId="0" xfId="0" applyAlignment="1">
      <alignment/>
    </xf>
    <xf numFmtId="0" fontId="0" fillId="33" borderId="0" xfId="62" applyFont="1" applyFill="1" applyAlignment="1">
      <alignment vertical="center"/>
      <protection/>
    </xf>
    <xf numFmtId="0" fontId="0" fillId="33" borderId="0" xfId="62" applyFont="1" applyFill="1" applyAlignment="1">
      <alignment horizontal="center" vertical="center" shrinkToFit="1"/>
      <protection/>
    </xf>
    <xf numFmtId="0" fontId="41" fillId="34" borderId="0" xfId="63" applyFill="1">
      <alignment vertical="center"/>
      <protection/>
    </xf>
    <xf numFmtId="0" fontId="58" fillId="34" borderId="0" xfId="63" applyFont="1" applyFill="1">
      <alignment vertical="center"/>
      <protection/>
    </xf>
    <xf numFmtId="0" fontId="41" fillId="0" borderId="0" xfId="63">
      <alignment vertical="center"/>
      <protection/>
    </xf>
    <xf numFmtId="0" fontId="58" fillId="35" borderId="0" xfId="63" applyFont="1" applyFill="1" applyBorder="1">
      <alignment vertical="center"/>
      <protection/>
    </xf>
    <xf numFmtId="0" fontId="0" fillId="0" borderId="0" xfId="0" applyFont="1" applyAlignment="1">
      <alignment vertical="center" wrapText="1"/>
    </xf>
    <xf numFmtId="0" fontId="14" fillId="28" borderId="0" xfId="62" applyFont="1" applyFill="1" applyAlignment="1">
      <alignment vertical="center"/>
      <protection/>
    </xf>
    <xf numFmtId="0" fontId="14" fillId="28" borderId="0" xfId="62" applyFont="1" applyFill="1" applyAlignment="1">
      <alignment vertical="center" shrinkToFit="1"/>
      <protection/>
    </xf>
    <xf numFmtId="177" fontId="0" fillId="33" borderId="0" xfId="62" applyNumberFormat="1" applyFont="1" applyFill="1" applyAlignment="1">
      <alignment vertical="center"/>
      <protection/>
    </xf>
    <xf numFmtId="0" fontId="14" fillId="33" borderId="0" xfId="62" applyFont="1" applyFill="1" applyAlignment="1">
      <alignment horizontal="center" vertical="center" shrinkToFit="1"/>
      <protection/>
    </xf>
    <xf numFmtId="0" fontId="14" fillId="0" borderId="10" xfId="62" applyFont="1" applyFill="1" applyBorder="1" applyAlignment="1">
      <alignment horizontal="center" vertical="center" shrinkToFit="1"/>
      <protection/>
    </xf>
    <xf numFmtId="177" fontId="14" fillId="33" borderId="0" xfId="62" applyNumberFormat="1" applyFont="1" applyFill="1" applyAlignment="1">
      <alignment vertical="center"/>
      <protection/>
    </xf>
    <xf numFmtId="0" fontId="4" fillId="0" borderId="0" xfId="0"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4" fillId="0" borderId="0" xfId="0" applyNumberFormat="1" applyFont="1" applyAlignment="1">
      <alignment vertical="center" wrapText="1"/>
    </xf>
    <xf numFmtId="181" fontId="4" fillId="0" borderId="0" xfId="0" applyNumberFormat="1" applyFont="1" applyAlignment="1">
      <alignment horizontal="center" vertical="center" wrapText="1"/>
    </xf>
    <xf numFmtId="178" fontId="4" fillId="0" borderId="0" xfId="0" applyNumberFormat="1" applyFont="1" applyAlignment="1">
      <alignment vertical="center" wrapText="1"/>
    </xf>
    <xf numFmtId="180" fontId="4" fillId="0" borderId="0" xfId="0" applyNumberFormat="1" applyFont="1" applyFill="1" applyAlignment="1">
      <alignment horizontal="center" vertical="center" shrinkToFit="1"/>
    </xf>
    <xf numFmtId="0" fontId="4" fillId="0" borderId="0" xfId="0" applyNumberFormat="1" applyFont="1" applyAlignment="1">
      <alignment vertical="center" wrapText="1" shrinkToFit="1"/>
    </xf>
    <xf numFmtId="0" fontId="41" fillId="36" borderId="0" xfId="63" applyFill="1">
      <alignment vertical="center"/>
      <protection/>
    </xf>
    <xf numFmtId="0" fontId="58" fillId="36" borderId="0" xfId="63" applyFont="1" applyFill="1">
      <alignment vertical="center"/>
      <protection/>
    </xf>
    <xf numFmtId="0" fontId="58" fillId="36" borderId="0" xfId="63" applyFont="1" applyFill="1" applyBorder="1">
      <alignment vertical="center"/>
      <protection/>
    </xf>
    <xf numFmtId="0" fontId="58" fillId="36" borderId="0" xfId="63" applyFont="1" applyFill="1" applyBorder="1" applyAlignment="1">
      <alignment vertical="center"/>
      <protection/>
    </xf>
    <xf numFmtId="0" fontId="41" fillId="36" borderId="0" xfId="63" applyFill="1" applyBorder="1">
      <alignment vertical="center"/>
      <protection/>
    </xf>
    <xf numFmtId="0" fontId="58" fillId="36" borderId="0" xfId="63" applyFont="1" applyFill="1" applyBorder="1" applyAlignment="1">
      <alignment horizontal="center" vertical="center"/>
      <protection/>
    </xf>
    <xf numFmtId="0" fontId="41" fillId="35" borderId="11" xfId="63" applyFill="1" applyBorder="1">
      <alignment vertical="center"/>
      <protection/>
    </xf>
    <xf numFmtId="0" fontId="58" fillId="35" borderId="12" xfId="63" applyFont="1" applyFill="1" applyBorder="1">
      <alignment vertical="center"/>
      <protection/>
    </xf>
    <xf numFmtId="0" fontId="41" fillId="35" borderId="13" xfId="63" applyFill="1" applyBorder="1">
      <alignment vertical="center"/>
      <protection/>
    </xf>
    <xf numFmtId="0" fontId="58" fillId="35" borderId="14" xfId="63" applyFont="1" applyFill="1" applyBorder="1" applyAlignment="1">
      <alignment horizontal="center" vertical="center"/>
      <protection/>
    </xf>
    <xf numFmtId="0" fontId="58" fillId="35" borderId="14" xfId="63" applyFont="1" applyFill="1" applyBorder="1" applyAlignment="1">
      <alignment vertical="center"/>
      <protection/>
    </xf>
    <xf numFmtId="0" fontId="58" fillId="35" borderId="14" xfId="63" applyFont="1" applyFill="1" applyBorder="1">
      <alignment vertical="center"/>
      <protection/>
    </xf>
    <xf numFmtId="0" fontId="58" fillId="35" borderId="15" xfId="63" applyFont="1" applyFill="1" applyBorder="1">
      <alignment vertical="center"/>
      <protection/>
    </xf>
    <xf numFmtId="0" fontId="58" fillId="35" borderId="0" xfId="63" applyFont="1" applyFill="1" applyBorder="1" applyAlignment="1">
      <alignment horizontal="center" vertical="center"/>
      <protection/>
    </xf>
    <xf numFmtId="0" fontId="58" fillId="35" borderId="0" xfId="63" applyFont="1" applyFill="1" applyBorder="1" applyAlignment="1">
      <alignment vertical="center"/>
      <protection/>
    </xf>
    <xf numFmtId="0" fontId="58" fillId="35" borderId="0" xfId="63" applyFont="1" applyFill="1" applyBorder="1" applyAlignment="1">
      <alignment vertical="center" shrinkToFit="1"/>
      <protection/>
    </xf>
    <xf numFmtId="58" fontId="58" fillId="35" borderId="0" xfId="63" applyNumberFormat="1" applyFont="1" applyFill="1" applyBorder="1" applyAlignment="1">
      <alignment vertical="center"/>
      <protection/>
    </xf>
    <xf numFmtId="0" fontId="59" fillId="35" borderId="0" xfId="63" applyFont="1" applyFill="1" applyBorder="1" applyAlignment="1">
      <alignment vertical="center"/>
      <protection/>
    </xf>
    <xf numFmtId="0" fontId="58" fillId="35" borderId="0" xfId="63" applyFont="1" applyFill="1" applyBorder="1" applyAlignment="1">
      <alignment vertical="center" wrapText="1"/>
      <protection/>
    </xf>
    <xf numFmtId="49" fontId="58" fillId="35" borderId="0" xfId="63" applyNumberFormat="1" applyFont="1" applyFill="1" applyBorder="1" applyAlignment="1">
      <alignment vertical="center"/>
      <protection/>
    </xf>
    <xf numFmtId="49" fontId="58" fillId="35" borderId="0" xfId="63" applyNumberFormat="1" applyFont="1" applyFill="1" applyBorder="1" applyAlignment="1">
      <alignment vertical="center" shrinkToFit="1"/>
      <protection/>
    </xf>
    <xf numFmtId="0" fontId="41" fillId="35" borderId="16" xfId="63" applyFill="1" applyBorder="1" applyAlignment="1">
      <alignment vertical="center"/>
      <protection/>
    </xf>
    <xf numFmtId="0" fontId="41" fillId="35" borderId="17" xfId="63" applyFill="1" applyBorder="1" applyAlignment="1">
      <alignment vertical="center"/>
      <protection/>
    </xf>
    <xf numFmtId="0" fontId="41" fillId="35" borderId="18" xfId="63" applyFill="1" applyBorder="1" applyAlignment="1">
      <alignment vertical="center"/>
      <protection/>
    </xf>
    <xf numFmtId="0" fontId="41" fillId="35" borderId="11" xfId="63" applyFill="1" applyBorder="1" applyAlignment="1">
      <alignment vertical="center"/>
      <protection/>
    </xf>
    <xf numFmtId="0" fontId="41" fillId="35" borderId="0" xfId="63" applyFill="1" applyBorder="1" applyAlignment="1">
      <alignment vertical="center"/>
      <protection/>
    </xf>
    <xf numFmtId="0" fontId="41" fillId="35" borderId="12" xfId="63" applyFill="1" applyBorder="1" applyAlignment="1">
      <alignment vertical="center"/>
      <protection/>
    </xf>
    <xf numFmtId="38" fontId="58" fillId="35" borderId="0" xfId="51" applyFont="1" applyFill="1" applyBorder="1" applyAlignment="1">
      <alignment vertical="center" shrinkToFit="1"/>
    </xf>
    <xf numFmtId="182" fontId="58" fillId="35" borderId="0" xfId="51" applyNumberFormat="1" applyFont="1" applyFill="1" applyBorder="1" applyAlignment="1">
      <alignment vertical="center"/>
    </xf>
    <xf numFmtId="38" fontId="58" fillId="35" borderId="0" xfId="51" applyFont="1" applyFill="1" applyBorder="1" applyAlignment="1">
      <alignment vertical="center" wrapText="1"/>
    </xf>
    <xf numFmtId="0" fontId="60" fillId="35" borderId="0" xfId="63" applyFont="1" applyFill="1" applyBorder="1" applyAlignment="1">
      <alignment vertical="top"/>
      <protection/>
    </xf>
    <xf numFmtId="0" fontId="61" fillId="35" borderId="0" xfId="63" applyFont="1" applyFill="1" applyBorder="1" applyAlignment="1">
      <alignment vertical="center" wrapText="1"/>
      <protection/>
    </xf>
    <xf numFmtId="0" fontId="61" fillId="35" borderId="0" xfId="63" applyFont="1" applyFill="1" applyBorder="1" applyAlignment="1">
      <alignment vertical="center"/>
      <protection/>
    </xf>
    <xf numFmtId="0" fontId="41" fillId="35" borderId="0" xfId="63" applyFill="1" applyBorder="1">
      <alignment vertical="center"/>
      <protection/>
    </xf>
    <xf numFmtId="0" fontId="58" fillId="35" borderId="0" xfId="63" applyFont="1" applyFill="1" applyBorder="1" applyAlignment="1">
      <alignment vertical="center" wrapText="1" shrinkToFit="1"/>
      <protection/>
    </xf>
    <xf numFmtId="38" fontId="58" fillId="35" borderId="0" xfId="51" applyFont="1" applyFill="1" applyBorder="1" applyAlignment="1">
      <alignment vertical="center"/>
    </xf>
    <xf numFmtId="0" fontId="58" fillId="35" borderId="0" xfId="63" applyFont="1" applyFill="1" applyBorder="1" applyAlignment="1">
      <alignment vertical="center" shrinkToFit="1"/>
      <protection/>
    </xf>
    <xf numFmtId="0" fontId="58" fillId="35" borderId="0" xfId="63" applyFont="1" applyFill="1" applyBorder="1" applyAlignment="1">
      <alignment vertical="center"/>
      <protection/>
    </xf>
    <xf numFmtId="0" fontId="41" fillId="35" borderId="19" xfId="63" applyFill="1" applyBorder="1">
      <alignment vertical="center"/>
      <protection/>
    </xf>
    <xf numFmtId="0" fontId="58" fillId="35" borderId="20" xfId="63" applyFont="1" applyFill="1" applyBorder="1" applyAlignment="1">
      <alignment horizontal="center" vertical="center"/>
      <protection/>
    </xf>
    <xf numFmtId="0" fontId="58" fillId="35" borderId="20" xfId="63" applyFont="1" applyFill="1" applyBorder="1" applyAlignment="1">
      <alignment vertical="center"/>
      <protection/>
    </xf>
    <xf numFmtId="0" fontId="58" fillId="35" borderId="20" xfId="63" applyFont="1" applyFill="1" applyBorder="1">
      <alignment vertical="center"/>
      <protection/>
    </xf>
    <xf numFmtId="0" fontId="58" fillId="35" borderId="21" xfId="63" applyFont="1" applyFill="1" applyBorder="1">
      <alignment vertical="center"/>
      <protection/>
    </xf>
    <xf numFmtId="0" fontId="41" fillId="35" borderId="22" xfId="63" applyFill="1" applyBorder="1">
      <alignment vertical="center"/>
      <protection/>
    </xf>
    <xf numFmtId="0" fontId="58" fillId="35" borderId="23" xfId="63" applyFont="1" applyFill="1" applyBorder="1">
      <alignment vertical="center"/>
      <protection/>
    </xf>
    <xf numFmtId="0" fontId="41" fillId="35" borderId="24" xfId="63" applyFill="1" applyBorder="1">
      <alignment vertical="center"/>
      <protection/>
    </xf>
    <xf numFmtId="0" fontId="58" fillId="35" borderId="25" xfId="63" applyFont="1" applyFill="1" applyBorder="1" applyAlignment="1">
      <alignment vertical="center"/>
      <protection/>
    </xf>
    <xf numFmtId="0" fontId="58" fillId="35" borderId="26" xfId="63" applyFont="1" applyFill="1" applyBorder="1">
      <alignment vertical="center"/>
      <protection/>
    </xf>
    <xf numFmtId="0" fontId="0" fillId="35" borderId="16" xfId="0" applyFill="1" applyBorder="1" applyAlignment="1" applyProtection="1">
      <alignment/>
      <protection/>
    </xf>
    <xf numFmtId="0" fontId="4" fillId="35" borderId="17" xfId="0" applyFont="1" applyFill="1" applyBorder="1" applyAlignment="1" applyProtection="1">
      <alignment vertical="center"/>
      <protection/>
    </xf>
    <xf numFmtId="0" fontId="4" fillId="35" borderId="17" xfId="0" applyFont="1" applyFill="1" applyBorder="1" applyAlignment="1" applyProtection="1">
      <alignment/>
      <protection/>
    </xf>
    <xf numFmtId="0" fontId="0" fillId="35" borderId="18" xfId="0" applyFill="1" applyBorder="1" applyAlignment="1" applyProtection="1">
      <alignment/>
      <protection/>
    </xf>
    <xf numFmtId="0" fontId="0" fillId="35" borderId="11" xfId="0" applyFill="1" applyBorder="1" applyAlignment="1" applyProtection="1">
      <alignment/>
      <protection/>
    </xf>
    <xf numFmtId="0" fontId="0" fillId="35" borderId="12" xfId="0" applyFill="1" applyBorder="1" applyAlignment="1" applyProtection="1">
      <alignment/>
      <protection/>
    </xf>
    <xf numFmtId="0" fontId="4" fillId="35" borderId="27" xfId="0" applyFont="1" applyFill="1" applyBorder="1" applyAlignment="1" applyProtection="1">
      <alignment/>
      <protection/>
    </xf>
    <xf numFmtId="0" fontId="4" fillId="35" borderId="28" xfId="0" applyFont="1" applyFill="1" applyBorder="1" applyAlignment="1" applyProtection="1">
      <alignment/>
      <protection/>
    </xf>
    <xf numFmtId="176" fontId="4" fillId="35" borderId="0" xfId="0" applyNumberFormat="1" applyFont="1" applyFill="1" applyBorder="1" applyAlignment="1" applyProtection="1">
      <alignment horizontal="center" vertical="center"/>
      <protection/>
    </xf>
    <xf numFmtId="0" fontId="4" fillId="35" borderId="12" xfId="0" applyFont="1" applyFill="1" applyBorder="1" applyAlignment="1" applyProtection="1">
      <alignment vertical="center"/>
      <protection/>
    </xf>
    <xf numFmtId="58" fontId="4" fillId="35" borderId="0" xfId="0" applyNumberFormat="1" applyFont="1" applyFill="1" applyBorder="1" applyAlignment="1" applyProtection="1">
      <alignment vertical="center"/>
      <protection/>
    </xf>
    <xf numFmtId="0" fontId="4" fillId="35" borderId="29" xfId="0" applyFont="1" applyFill="1" applyBorder="1" applyAlignment="1" applyProtection="1">
      <alignment/>
      <protection/>
    </xf>
    <xf numFmtId="0" fontId="14" fillId="35" borderId="30" xfId="0" applyFont="1" applyFill="1" applyBorder="1" applyAlignment="1" applyProtection="1">
      <alignment vertical="center" wrapText="1"/>
      <protection/>
    </xf>
    <xf numFmtId="0" fontId="14" fillId="35" borderId="31" xfId="0" applyFont="1" applyFill="1" applyBorder="1" applyAlignment="1" applyProtection="1">
      <alignment vertical="center" wrapText="1"/>
      <protection/>
    </xf>
    <xf numFmtId="0" fontId="0" fillId="35" borderId="13" xfId="0" applyFill="1" applyBorder="1" applyAlignment="1" applyProtection="1">
      <alignment/>
      <protection/>
    </xf>
    <xf numFmtId="0" fontId="4" fillId="35" borderId="14" xfId="0" applyFont="1" applyFill="1" applyBorder="1" applyAlignment="1" applyProtection="1">
      <alignment horizontal="right" vertical="center"/>
      <protection/>
    </xf>
    <xf numFmtId="0" fontId="0" fillId="35" borderId="15" xfId="0" applyFill="1" applyBorder="1" applyAlignment="1" applyProtection="1">
      <alignment/>
      <protection/>
    </xf>
    <xf numFmtId="0" fontId="4" fillId="35" borderId="32" xfId="0" applyFont="1" applyFill="1" applyBorder="1" applyAlignment="1" applyProtection="1">
      <alignment vertical="center" shrinkToFit="1"/>
      <protection/>
    </xf>
    <xf numFmtId="0" fontId="4" fillId="35" borderId="33" xfId="0" applyFont="1" applyFill="1" applyBorder="1" applyAlignment="1" applyProtection="1">
      <alignment vertical="center" shrinkToFit="1"/>
      <protection/>
    </xf>
    <xf numFmtId="0" fontId="4" fillId="35" borderId="27" xfId="0" applyFont="1" applyFill="1" applyBorder="1" applyAlignment="1" applyProtection="1">
      <alignment vertical="center" shrinkToFit="1"/>
      <protection/>
    </xf>
    <xf numFmtId="0" fontId="4" fillId="35" borderId="34" xfId="0" applyFont="1" applyFill="1" applyBorder="1" applyAlignment="1" applyProtection="1">
      <alignment vertical="center" shrinkToFit="1"/>
      <protection/>
    </xf>
    <xf numFmtId="0" fontId="4" fillId="35" borderId="28" xfId="0" applyFont="1" applyFill="1" applyBorder="1" applyAlignment="1" applyProtection="1">
      <alignment vertical="center" shrinkToFit="1"/>
      <protection/>
    </xf>
    <xf numFmtId="0" fontId="10" fillId="35" borderId="0" xfId="0" applyFont="1" applyFill="1" applyBorder="1" applyAlignment="1" applyProtection="1">
      <alignment vertical="center" shrinkToFit="1"/>
      <protection/>
    </xf>
    <xf numFmtId="0" fontId="10" fillId="35" borderId="0" xfId="0" applyFont="1" applyFill="1" applyBorder="1" applyAlignment="1" applyProtection="1">
      <alignment/>
      <protection/>
    </xf>
    <xf numFmtId="0" fontId="8" fillId="35" borderId="0" xfId="0" applyFont="1" applyFill="1" applyBorder="1" applyAlignment="1" applyProtection="1">
      <alignment/>
      <protection/>
    </xf>
    <xf numFmtId="0" fontId="8" fillId="35" borderId="28" xfId="0" applyFont="1" applyFill="1" applyBorder="1" applyAlignment="1" applyProtection="1">
      <alignment/>
      <protection/>
    </xf>
    <xf numFmtId="0" fontId="8" fillId="35" borderId="34" xfId="0" applyFont="1" applyFill="1" applyBorder="1" applyAlignment="1" applyProtection="1">
      <alignment/>
      <protection/>
    </xf>
    <xf numFmtId="0" fontId="4" fillId="35" borderId="34" xfId="0" applyFont="1" applyFill="1" applyBorder="1" applyAlignment="1" applyProtection="1">
      <alignment vertical="center" textRotation="255"/>
      <protection/>
    </xf>
    <xf numFmtId="0" fontId="4" fillId="35" borderId="0" xfId="0" applyFont="1" applyFill="1" applyBorder="1" applyAlignment="1" applyProtection="1">
      <alignment vertical="center" textRotation="255"/>
      <protection/>
    </xf>
    <xf numFmtId="0" fontId="8" fillId="35" borderId="35" xfId="0" applyFont="1" applyFill="1" applyBorder="1" applyAlignment="1" applyProtection="1">
      <alignment/>
      <protection/>
    </xf>
    <xf numFmtId="0" fontId="8" fillId="35" borderId="30" xfId="0" applyFont="1" applyFill="1" applyBorder="1" applyAlignment="1" applyProtection="1">
      <alignment/>
      <protection/>
    </xf>
    <xf numFmtId="0" fontId="8" fillId="35" borderId="36" xfId="0" applyFont="1" applyFill="1" applyBorder="1" applyAlignment="1" applyProtection="1">
      <alignment/>
      <protection/>
    </xf>
    <xf numFmtId="0" fontId="4" fillId="35" borderId="14" xfId="0" applyFont="1" applyFill="1" applyBorder="1" applyAlignment="1" applyProtection="1">
      <alignment vertical="center"/>
      <protection/>
    </xf>
    <xf numFmtId="0" fontId="4" fillId="35" borderId="14" xfId="0" applyFont="1" applyFill="1" applyBorder="1" applyAlignment="1" applyProtection="1">
      <alignment/>
      <protection/>
    </xf>
    <xf numFmtId="0" fontId="14" fillId="37" borderId="10" xfId="62" applyFont="1" applyFill="1" applyBorder="1" applyAlignment="1">
      <alignment horizontal="center" vertical="center" shrinkToFit="1"/>
      <protection/>
    </xf>
    <xf numFmtId="0" fontId="14" fillId="0" borderId="37" xfId="62" applyFont="1" applyFill="1" applyBorder="1" applyAlignment="1" applyProtection="1">
      <alignment vertical="center"/>
      <protection locked="0"/>
    </xf>
    <xf numFmtId="0" fontId="14" fillId="28" borderId="0" xfId="62" applyFont="1" applyFill="1" applyAlignment="1" applyProtection="1">
      <alignment vertical="center"/>
      <protection/>
    </xf>
    <xf numFmtId="0" fontId="14" fillId="28" borderId="0" xfId="62" applyFont="1" applyFill="1" applyAlignment="1" applyProtection="1">
      <alignment vertical="center" shrinkToFit="1"/>
      <protection/>
    </xf>
    <xf numFmtId="0" fontId="0" fillId="33" borderId="0" xfId="62" applyFont="1" applyFill="1" applyAlignment="1" applyProtection="1">
      <alignment vertical="center"/>
      <protection/>
    </xf>
    <xf numFmtId="0" fontId="14" fillId="38" borderId="37" xfId="62" applyFont="1" applyFill="1" applyBorder="1" applyAlignment="1" applyProtection="1">
      <alignment vertical="center" shrinkToFit="1"/>
      <protection/>
    </xf>
    <xf numFmtId="0" fontId="0" fillId="28" borderId="0" xfId="62" applyFont="1" applyFill="1" applyAlignment="1" applyProtection="1">
      <alignment vertical="center"/>
      <protection/>
    </xf>
    <xf numFmtId="0" fontId="14" fillId="33" borderId="0" xfId="62" applyFont="1" applyFill="1" applyAlignment="1" applyProtection="1">
      <alignment horizontal="center" vertical="center" wrapText="1"/>
      <protection/>
    </xf>
    <xf numFmtId="0" fontId="14" fillId="39" borderId="38" xfId="62" applyFont="1" applyFill="1" applyBorder="1" applyAlignment="1" applyProtection="1">
      <alignment horizontal="center" vertical="center" wrapText="1"/>
      <protection/>
    </xf>
    <xf numFmtId="0" fontId="14" fillId="39" borderId="39" xfId="62" applyFont="1" applyFill="1" applyBorder="1" applyAlignment="1" applyProtection="1">
      <alignment horizontal="center" vertical="center" wrapText="1"/>
      <protection/>
    </xf>
    <xf numFmtId="0" fontId="14" fillId="39" borderId="39" xfId="62" applyFont="1" applyFill="1" applyBorder="1" applyAlignment="1" applyProtection="1">
      <alignment horizontal="center" vertical="center" wrapText="1" shrinkToFit="1"/>
      <protection/>
    </xf>
    <xf numFmtId="0" fontId="14" fillId="39" borderId="40" xfId="62" applyFont="1" applyFill="1" applyBorder="1" applyAlignment="1" applyProtection="1">
      <alignment horizontal="center" vertical="center" wrapText="1" shrinkToFit="1"/>
      <protection/>
    </xf>
    <xf numFmtId="0" fontId="14" fillId="39" borderId="41" xfId="62" applyFont="1" applyFill="1" applyBorder="1" applyAlignment="1" applyProtection="1">
      <alignment horizontal="center" vertical="center" wrapText="1" shrinkToFit="1"/>
      <protection/>
    </xf>
    <xf numFmtId="0" fontId="14" fillId="39" borderId="36" xfId="62" applyFont="1" applyFill="1" applyBorder="1" applyAlignment="1" applyProtection="1">
      <alignment horizontal="center" vertical="center" wrapText="1"/>
      <protection/>
    </xf>
    <xf numFmtId="0" fontId="14" fillId="28" borderId="0" xfId="62" applyFont="1" applyFill="1" applyAlignment="1" applyProtection="1">
      <alignment horizontal="center" vertical="center" wrapText="1"/>
      <protection/>
    </xf>
    <xf numFmtId="0" fontId="13" fillId="28" borderId="0" xfId="62" applyFont="1" applyFill="1" applyAlignment="1" applyProtection="1">
      <alignment horizontal="center" vertical="center" wrapText="1"/>
      <protection/>
    </xf>
    <xf numFmtId="0" fontId="14" fillId="39" borderId="42" xfId="62" applyFont="1" applyFill="1" applyBorder="1" applyAlignment="1" applyProtection="1">
      <alignment vertical="center"/>
      <protection/>
    </xf>
    <xf numFmtId="0" fontId="14" fillId="39" borderId="43" xfId="62" applyFont="1" applyFill="1" applyBorder="1" applyAlignment="1" applyProtection="1">
      <alignment horizontal="center" vertical="center" shrinkToFit="1"/>
      <protection/>
    </xf>
    <xf numFmtId="181" fontId="14" fillId="39" borderId="10" xfId="62" applyNumberFormat="1" applyFont="1" applyFill="1" applyBorder="1" applyAlignment="1" applyProtection="1">
      <alignment horizontal="center" vertical="center" shrinkToFit="1"/>
      <protection/>
    </xf>
    <xf numFmtId="181" fontId="14" fillId="39" borderId="44" xfId="62" applyNumberFormat="1" applyFont="1" applyFill="1" applyBorder="1" applyAlignment="1" applyProtection="1">
      <alignment horizontal="center" vertical="center" shrinkToFit="1"/>
      <protection/>
    </xf>
    <xf numFmtId="0" fontId="14" fillId="39" borderId="10" xfId="62" applyFont="1" applyFill="1" applyBorder="1" applyAlignment="1" applyProtection="1">
      <alignment horizontal="center" vertical="center" shrinkToFit="1"/>
      <protection/>
    </xf>
    <xf numFmtId="0" fontId="14" fillId="39" borderId="45" xfId="62" applyFont="1" applyFill="1" applyBorder="1" applyAlignment="1" applyProtection="1">
      <alignment horizontal="center" vertical="center" shrinkToFit="1"/>
      <protection/>
    </xf>
    <xf numFmtId="0" fontId="14" fillId="39" borderId="46" xfId="62" applyFont="1" applyFill="1" applyBorder="1" applyAlignment="1" applyProtection="1">
      <alignment horizontal="center" vertical="center" shrinkToFit="1"/>
      <protection/>
    </xf>
    <xf numFmtId="0" fontId="13" fillId="28" borderId="0" xfId="62" applyFont="1" applyFill="1" applyAlignment="1" applyProtection="1">
      <alignment vertical="center"/>
      <protection/>
    </xf>
    <xf numFmtId="0" fontId="13" fillId="0" borderId="0" xfId="62" applyFont="1" applyFill="1" applyAlignment="1" applyProtection="1">
      <alignment vertical="center"/>
      <protection/>
    </xf>
    <xf numFmtId="0" fontId="14" fillId="39" borderId="47" xfId="62" applyFont="1" applyFill="1" applyBorder="1" applyAlignment="1" applyProtection="1">
      <alignment vertical="center"/>
      <protection/>
    </xf>
    <xf numFmtId="0" fontId="14" fillId="39" borderId="38" xfId="62" applyFont="1" applyFill="1" applyBorder="1" applyAlignment="1" applyProtection="1">
      <alignment horizontal="center" vertical="center" shrinkToFit="1"/>
      <protection/>
    </xf>
    <xf numFmtId="181" fontId="14" fillId="39" borderId="41" xfId="62" applyNumberFormat="1" applyFont="1" applyFill="1" applyBorder="1" applyAlignment="1" applyProtection="1">
      <alignment horizontal="center" vertical="center" shrinkToFit="1"/>
      <protection/>
    </xf>
    <xf numFmtId="0" fontId="14" fillId="39" borderId="41" xfId="62" applyFont="1" applyFill="1" applyBorder="1" applyAlignment="1" applyProtection="1">
      <alignment horizontal="center" vertical="center" shrinkToFit="1"/>
      <protection/>
    </xf>
    <xf numFmtId="0" fontId="14" fillId="39" borderId="40" xfId="62" applyFont="1" applyFill="1" applyBorder="1" applyAlignment="1" applyProtection="1">
      <alignment horizontal="center" vertical="center" shrinkToFit="1"/>
      <protection/>
    </xf>
    <xf numFmtId="181" fontId="14" fillId="39" borderId="38" xfId="62" applyNumberFormat="1" applyFont="1" applyFill="1" applyBorder="1" applyAlignment="1" applyProtection="1">
      <alignment horizontal="center" vertical="center" shrinkToFit="1"/>
      <protection/>
    </xf>
    <xf numFmtId="0" fontId="14" fillId="39" borderId="39" xfId="62" applyFont="1" applyFill="1" applyBorder="1" applyAlignment="1" applyProtection="1">
      <alignment horizontal="center" vertical="center" shrinkToFit="1"/>
      <protection/>
    </xf>
    <xf numFmtId="0" fontId="14" fillId="28" borderId="0" xfId="62" applyFont="1" applyFill="1" applyBorder="1" applyAlignment="1" applyProtection="1">
      <alignment vertical="center"/>
      <protection/>
    </xf>
    <xf numFmtId="0" fontId="14" fillId="39" borderId="48" xfId="62" applyFont="1" applyFill="1" applyBorder="1" applyAlignment="1" applyProtection="1">
      <alignment vertical="center" shrinkToFit="1"/>
      <protection/>
    </xf>
    <xf numFmtId="0" fontId="14" fillId="39" borderId="49" xfId="62" applyFont="1" applyFill="1" applyBorder="1" applyAlignment="1" applyProtection="1">
      <alignment vertical="center" shrinkToFit="1"/>
      <protection/>
    </xf>
    <xf numFmtId="0" fontId="14" fillId="39" borderId="31" xfId="62" applyFont="1" applyFill="1" applyBorder="1" applyAlignment="1" applyProtection="1">
      <alignment vertical="center" shrinkToFit="1"/>
      <protection/>
    </xf>
    <xf numFmtId="0" fontId="14" fillId="39" borderId="50" xfId="62" applyFont="1" applyFill="1" applyBorder="1" applyAlignment="1" applyProtection="1">
      <alignment vertical="center" shrinkToFit="1"/>
      <protection/>
    </xf>
    <xf numFmtId="0" fontId="14" fillId="39" borderId="51" xfId="62" applyFont="1" applyFill="1" applyBorder="1" applyAlignment="1" applyProtection="1">
      <alignment vertical="center" shrinkToFit="1"/>
      <protection/>
    </xf>
    <xf numFmtId="0" fontId="14" fillId="39" borderId="36" xfId="62" applyFont="1" applyFill="1" applyBorder="1" applyAlignment="1" applyProtection="1">
      <alignment vertical="center" shrinkToFit="1"/>
      <protection/>
    </xf>
    <xf numFmtId="0" fontId="13" fillId="28" borderId="0" xfId="62" applyFont="1" applyFill="1" applyBorder="1" applyAlignment="1" applyProtection="1">
      <alignment vertical="center"/>
      <protection/>
    </xf>
    <xf numFmtId="0" fontId="14" fillId="28" borderId="0" xfId="62" applyFont="1" applyFill="1" applyBorder="1" applyAlignment="1" applyProtection="1">
      <alignment vertical="center" shrinkToFit="1"/>
      <protection/>
    </xf>
    <xf numFmtId="0" fontId="14" fillId="40" borderId="52" xfId="62" applyFont="1" applyFill="1" applyBorder="1" applyAlignment="1" applyProtection="1">
      <alignment horizontal="center" vertical="center" wrapText="1"/>
      <protection/>
    </xf>
    <xf numFmtId="0" fontId="14" fillId="40" borderId="53" xfId="62" applyFont="1" applyFill="1" applyBorder="1" applyAlignment="1" applyProtection="1">
      <alignment horizontal="center" vertical="center" wrapText="1"/>
      <protection/>
    </xf>
    <xf numFmtId="0" fontId="14" fillId="40" borderId="54" xfId="62" applyFont="1" applyFill="1" applyBorder="1" applyAlignment="1" applyProtection="1">
      <alignment horizontal="center" vertical="center" wrapText="1"/>
      <protection/>
    </xf>
    <xf numFmtId="181" fontId="14" fillId="40" borderId="54" xfId="62" applyNumberFormat="1" applyFont="1" applyFill="1" applyBorder="1" applyAlignment="1" applyProtection="1">
      <alignment horizontal="center" vertical="center" wrapText="1"/>
      <protection/>
    </xf>
    <xf numFmtId="0" fontId="14" fillId="40" borderId="55" xfId="62" applyFont="1" applyFill="1" applyBorder="1" applyAlignment="1" applyProtection="1">
      <alignment horizontal="center" vertical="center" wrapText="1"/>
      <protection/>
    </xf>
    <xf numFmtId="0" fontId="13" fillId="0" borderId="0" xfId="62" applyFont="1" applyFill="1" applyAlignment="1" applyProtection="1">
      <alignment horizontal="center" vertical="center" wrapText="1"/>
      <protection/>
    </xf>
    <xf numFmtId="0" fontId="14" fillId="40" borderId="56" xfId="62" applyFont="1" applyFill="1" applyBorder="1" applyAlignment="1" applyProtection="1">
      <alignment vertical="center"/>
      <protection/>
    </xf>
    <xf numFmtId="181" fontId="14" fillId="40" borderId="52" xfId="62" applyNumberFormat="1" applyFont="1" applyFill="1" applyBorder="1" applyAlignment="1" applyProtection="1">
      <alignment horizontal="center" vertical="center" shrinkToFit="1"/>
      <protection/>
    </xf>
    <xf numFmtId="181" fontId="14" fillId="40" borderId="54" xfId="62" applyNumberFormat="1" applyFont="1" applyFill="1" applyBorder="1" applyAlignment="1" applyProtection="1">
      <alignment horizontal="center" vertical="center" shrinkToFit="1"/>
      <protection/>
    </xf>
    <xf numFmtId="181" fontId="14" fillId="40" borderId="30" xfId="62" applyNumberFormat="1" applyFont="1" applyFill="1" applyBorder="1" applyAlignment="1" applyProtection="1">
      <alignment horizontal="center" vertical="center" shrinkToFit="1"/>
      <protection/>
    </xf>
    <xf numFmtId="181" fontId="14" fillId="40" borderId="55" xfId="62" applyNumberFormat="1" applyFont="1" applyFill="1" applyBorder="1" applyAlignment="1" applyProtection="1">
      <alignment horizontal="center" vertical="center" shrinkToFit="1"/>
      <protection/>
    </xf>
    <xf numFmtId="180" fontId="14" fillId="28" borderId="0" xfId="62" applyNumberFormat="1" applyFont="1" applyFill="1" applyAlignment="1" applyProtection="1">
      <alignment vertical="center"/>
      <protection/>
    </xf>
    <xf numFmtId="180" fontId="14" fillId="28" borderId="0" xfId="62" applyNumberFormat="1" applyFont="1" applyFill="1" applyAlignment="1" applyProtection="1">
      <alignment vertical="center" shrinkToFit="1"/>
      <protection/>
    </xf>
    <xf numFmtId="180" fontId="14" fillId="28" borderId="33" xfId="62" applyNumberFormat="1" applyFont="1" applyFill="1" applyBorder="1" applyAlignment="1" applyProtection="1">
      <alignment vertical="center"/>
      <protection/>
    </xf>
    <xf numFmtId="180" fontId="14" fillId="40" borderId="52" xfId="62" applyNumberFormat="1" applyFont="1" applyFill="1" applyBorder="1" applyAlignment="1" applyProtection="1">
      <alignment vertical="center" shrinkToFit="1"/>
      <protection/>
    </xf>
    <xf numFmtId="180" fontId="14" fillId="40" borderId="54" xfId="62" applyNumberFormat="1" applyFont="1" applyFill="1" applyBorder="1" applyAlignment="1" applyProtection="1">
      <alignment vertical="center" shrinkToFit="1"/>
      <protection/>
    </xf>
    <xf numFmtId="180" fontId="14" fillId="40" borderId="53" xfId="62" applyNumberFormat="1" applyFont="1" applyFill="1" applyBorder="1" applyAlignment="1" applyProtection="1">
      <alignment vertical="center" shrinkToFit="1"/>
      <protection/>
    </xf>
    <xf numFmtId="180" fontId="14" fillId="40" borderId="55" xfId="62" applyNumberFormat="1" applyFont="1" applyFill="1" applyBorder="1" applyAlignment="1" applyProtection="1">
      <alignment vertical="center" shrinkToFit="1"/>
      <protection/>
    </xf>
    <xf numFmtId="180" fontId="13" fillId="28" borderId="0" xfId="62" applyNumberFormat="1" applyFont="1" applyFill="1" applyAlignment="1" applyProtection="1">
      <alignment vertical="center"/>
      <protection/>
    </xf>
    <xf numFmtId="180" fontId="13" fillId="0" borderId="0" xfId="62" applyNumberFormat="1" applyFont="1" applyFill="1" applyAlignment="1" applyProtection="1">
      <alignment vertical="center"/>
      <protection/>
    </xf>
    <xf numFmtId="0" fontId="14" fillId="34" borderId="38" xfId="62" applyFont="1" applyFill="1" applyBorder="1" applyAlignment="1" applyProtection="1">
      <alignment horizontal="center" vertical="center" wrapText="1"/>
      <protection/>
    </xf>
    <xf numFmtId="0" fontId="14" fillId="34" borderId="57" xfId="62" applyFont="1" applyFill="1" applyBorder="1" applyAlignment="1" applyProtection="1">
      <alignment horizontal="center" vertical="center" wrapText="1"/>
      <protection/>
    </xf>
    <xf numFmtId="0" fontId="14" fillId="34" borderId="40" xfId="62" applyFont="1" applyFill="1" applyBorder="1" applyAlignment="1" applyProtection="1">
      <alignment horizontal="center" vertical="center" wrapText="1"/>
      <protection/>
    </xf>
    <xf numFmtId="0" fontId="14" fillId="34" borderId="41" xfId="62" applyFont="1" applyFill="1" applyBorder="1" applyAlignment="1" applyProtection="1">
      <alignment horizontal="center" vertical="center" wrapText="1"/>
      <protection/>
    </xf>
    <xf numFmtId="178" fontId="14" fillId="34" borderId="39" xfId="62" applyNumberFormat="1" applyFont="1" applyFill="1" applyBorder="1" applyAlignment="1" applyProtection="1">
      <alignment horizontal="center" vertical="center" wrapText="1"/>
      <protection/>
    </xf>
    <xf numFmtId="178" fontId="14" fillId="34" borderId="57" xfId="62" applyNumberFormat="1" applyFont="1" applyFill="1" applyBorder="1" applyAlignment="1" applyProtection="1">
      <alignment horizontal="center" vertical="center" wrapText="1"/>
      <protection/>
    </xf>
    <xf numFmtId="0" fontId="14" fillId="34" borderId="38" xfId="62" applyFont="1" applyFill="1" applyBorder="1" applyAlignment="1" applyProtection="1">
      <alignment horizontal="center" vertical="center"/>
      <protection/>
    </xf>
    <xf numFmtId="0" fontId="14" fillId="34" borderId="41" xfId="62" applyFont="1" applyFill="1" applyBorder="1" applyAlignment="1" applyProtection="1">
      <alignment horizontal="center" vertical="center"/>
      <protection/>
    </xf>
    <xf numFmtId="0" fontId="14" fillId="34" borderId="39" xfId="62" applyFont="1" applyFill="1" applyBorder="1" applyAlignment="1" applyProtection="1">
      <alignment horizontal="center" vertical="center" wrapText="1"/>
      <protection/>
    </xf>
    <xf numFmtId="0" fontId="14" fillId="34" borderId="56" xfId="62" applyFont="1" applyFill="1" applyBorder="1" applyAlignment="1" applyProtection="1">
      <alignment vertical="center"/>
      <protection/>
    </xf>
    <xf numFmtId="0" fontId="14" fillId="34" borderId="58" xfId="62" applyFont="1" applyFill="1" applyBorder="1" applyAlignment="1" applyProtection="1">
      <alignment vertical="center"/>
      <protection/>
    </xf>
    <xf numFmtId="0" fontId="14" fillId="34" borderId="52" xfId="62" applyFont="1" applyFill="1" applyBorder="1" applyAlignment="1" applyProtection="1">
      <alignment vertical="center"/>
      <protection/>
    </xf>
    <xf numFmtId="0" fontId="14" fillId="34" borderId="55" xfId="62" applyFont="1" applyFill="1" applyBorder="1" applyAlignment="1" applyProtection="1">
      <alignment vertical="center"/>
      <protection/>
    </xf>
    <xf numFmtId="0" fontId="14" fillId="34" borderId="53" xfId="62" applyFont="1" applyFill="1" applyBorder="1" applyAlignment="1" applyProtection="1">
      <alignment vertical="center"/>
      <protection/>
    </xf>
    <xf numFmtId="0" fontId="14" fillId="34" borderId="54" xfId="62" applyFont="1" applyFill="1" applyBorder="1" applyAlignment="1" applyProtection="1">
      <alignment vertical="center"/>
      <protection/>
    </xf>
    <xf numFmtId="181" fontId="14" fillId="0" borderId="10" xfId="0" applyNumberFormat="1" applyFont="1" applyFill="1" applyBorder="1" applyAlignment="1" applyProtection="1">
      <alignment vertical="center" wrapText="1"/>
      <protection locked="0"/>
    </xf>
    <xf numFmtId="0" fontId="14" fillId="0" borderId="10" xfId="62" applyFont="1" applyFill="1" applyBorder="1" applyAlignment="1" applyProtection="1">
      <alignment vertical="center"/>
      <protection locked="0"/>
    </xf>
    <xf numFmtId="0" fontId="14" fillId="0" borderId="10" xfId="62" applyFont="1" applyFill="1" applyBorder="1" applyAlignment="1" applyProtection="1">
      <alignment vertical="center" shrinkToFit="1"/>
      <protection locked="0"/>
    </xf>
    <xf numFmtId="177" fontId="14" fillId="0" borderId="10" xfId="62" applyNumberFormat="1" applyFont="1" applyFill="1" applyBorder="1" applyAlignment="1" applyProtection="1">
      <alignment vertical="center" shrinkToFit="1"/>
      <protection locked="0"/>
    </xf>
    <xf numFmtId="176" fontId="14" fillId="0" borderId="10" xfId="62" applyNumberFormat="1" applyFont="1" applyFill="1" applyBorder="1" applyAlignment="1" applyProtection="1">
      <alignment vertical="center" shrinkToFit="1"/>
      <protection locked="0"/>
    </xf>
    <xf numFmtId="183" fontId="14" fillId="0" borderId="10" xfId="62" applyNumberFormat="1" applyFont="1" applyFill="1" applyBorder="1" applyAlignment="1" applyProtection="1">
      <alignment vertical="center" shrinkToFit="1"/>
      <protection locked="0"/>
    </xf>
    <xf numFmtId="180" fontId="14" fillId="0" borderId="10" xfId="0" applyNumberFormat="1" applyFont="1" applyFill="1" applyBorder="1" applyAlignment="1" applyProtection="1">
      <alignment vertical="center" wrapText="1"/>
      <protection locked="0"/>
    </xf>
    <xf numFmtId="0" fontId="14" fillId="0" borderId="10" xfId="0" applyNumberFormat="1" applyFont="1" applyFill="1" applyBorder="1" applyAlignment="1" applyProtection="1">
      <alignment vertical="center" wrapText="1"/>
      <protection locked="0"/>
    </xf>
    <xf numFmtId="179" fontId="14" fillId="0" borderId="10" xfId="62" applyNumberFormat="1" applyFont="1" applyFill="1" applyBorder="1" applyAlignment="1" applyProtection="1">
      <alignment horizontal="center" vertical="center"/>
      <protection locked="0"/>
    </xf>
    <xf numFmtId="181" fontId="14" fillId="0" borderId="59" xfId="0" applyNumberFormat="1" applyFont="1" applyFill="1" applyBorder="1" applyAlignment="1" applyProtection="1">
      <alignment vertical="center" wrapText="1"/>
      <protection locked="0"/>
    </xf>
    <xf numFmtId="181" fontId="14" fillId="0" borderId="10" xfId="62" applyNumberFormat="1" applyFont="1" applyFill="1" applyBorder="1" applyAlignment="1" applyProtection="1">
      <alignment vertical="center"/>
      <protection locked="0"/>
    </xf>
    <xf numFmtId="179" fontId="14" fillId="0" borderId="10" xfId="62" applyNumberFormat="1" applyFont="1" applyFill="1" applyBorder="1" applyAlignment="1" applyProtection="1">
      <alignment vertical="center"/>
      <protection locked="0"/>
    </xf>
    <xf numFmtId="49" fontId="14" fillId="0" borderId="10" xfId="62" applyNumberFormat="1" applyFont="1" applyFill="1" applyBorder="1" applyAlignment="1" applyProtection="1">
      <alignment vertical="center"/>
      <protection locked="0"/>
    </xf>
    <xf numFmtId="0" fontId="14" fillId="41" borderId="10" xfId="62" applyFont="1" applyFill="1" applyBorder="1" applyAlignment="1">
      <alignment horizontal="center" vertical="center"/>
      <protection/>
    </xf>
    <xf numFmtId="0" fontId="14" fillId="0" borderId="60" xfId="62" applyFont="1" applyFill="1" applyBorder="1" applyAlignment="1">
      <alignment horizontal="center" vertical="center" shrinkToFit="1"/>
      <protection/>
    </xf>
    <xf numFmtId="0" fontId="14" fillId="37" borderId="61" xfId="62" applyFont="1" applyFill="1" applyBorder="1" applyAlignment="1">
      <alignment horizontal="center" vertical="center" shrinkToFit="1"/>
      <protection/>
    </xf>
    <xf numFmtId="181" fontId="14" fillId="0" borderId="61" xfId="0" applyNumberFormat="1" applyFont="1" applyFill="1" applyBorder="1" applyAlignment="1" applyProtection="1">
      <alignment vertical="center" wrapText="1"/>
      <protection locked="0"/>
    </xf>
    <xf numFmtId="0" fontId="14" fillId="0" borderId="61" xfId="62" applyFont="1" applyFill="1" applyBorder="1" applyAlignment="1" applyProtection="1">
      <alignment vertical="center"/>
      <protection locked="0"/>
    </xf>
    <xf numFmtId="0" fontId="14" fillId="0" borderId="61" xfId="62" applyFont="1" applyFill="1" applyBorder="1" applyAlignment="1" applyProtection="1">
      <alignment vertical="center" shrinkToFit="1"/>
      <protection locked="0"/>
    </xf>
    <xf numFmtId="177" fontId="14" fillId="0" borderId="61" xfId="62" applyNumberFormat="1" applyFont="1" applyFill="1" applyBorder="1" applyAlignment="1" applyProtection="1">
      <alignment vertical="center" shrinkToFit="1"/>
      <protection locked="0"/>
    </xf>
    <xf numFmtId="183" fontId="14" fillId="0" borderId="61" xfId="62" applyNumberFormat="1" applyFont="1" applyFill="1" applyBorder="1" applyAlignment="1" applyProtection="1">
      <alignment vertical="center" shrinkToFit="1"/>
      <protection locked="0"/>
    </xf>
    <xf numFmtId="180" fontId="14" fillId="0" borderId="61" xfId="0" applyNumberFormat="1" applyFont="1" applyFill="1" applyBorder="1" applyAlignment="1" applyProtection="1">
      <alignment vertical="center" wrapText="1"/>
      <protection locked="0"/>
    </xf>
    <xf numFmtId="0" fontId="14" fillId="0" borderId="61" xfId="0" applyNumberFormat="1" applyFont="1" applyFill="1" applyBorder="1" applyAlignment="1" applyProtection="1">
      <alignment vertical="center" wrapText="1"/>
      <protection locked="0"/>
    </xf>
    <xf numFmtId="179" fontId="14" fillId="0" borderId="61" xfId="62" applyNumberFormat="1" applyFont="1" applyFill="1" applyBorder="1" applyAlignment="1" applyProtection="1">
      <alignment horizontal="center" vertical="center"/>
      <protection locked="0"/>
    </xf>
    <xf numFmtId="0" fontId="14" fillId="41" borderId="61" xfId="62" applyFont="1" applyFill="1" applyBorder="1" applyAlignment="1">
      <alignment horizontal="center" vertical="center"/>
      <protection/>
    </xf>
    <xf numFmtId="181" fontId="14" fillId="0" borderId="62" xfId="0" applyNumberFormat="1" applyFont="1" applyFill="1" applyBorder="1" applyAlignment="1" applyProtection="1">
      <alignment vertical="center" wrapText="1"/>
      <protection locked="0"/>
    </xf>
    <xf numFmtId="181" fontId="14" fillId="0" borderId="61" xfId="62" applyNumberFormat="1" applyFont="1" applyFill="1" applyBorder="1" applyAlignment="1" applyProtection="1">
      <alignment vertical="center"/>
      <protection locked="0"/>
    </xf>
    <xf numFmtId="179" fontId="14" fillId="0" borderId="61" xfId="62" applyNumberFormat="1" applyFont="1" applyFill="1" applyBorder="1" applyAlignment="1" applyProtection="1">
      <alignment vertical="center"/>
      <protection locked="0"/>
    </xf>
    <xf numFmtId="49" fontId="14" fillId="0" borderId="61" xfId="62" applyNumberFormat="1" applyFont="1" applyFill="1" applyBorder="1" applyAlignment="1" applyProtection="1">
      <alignment vertical="center"/>
      <protection locked="0"/>
    </xf>
    <xf numFmtId="0" fontId="14" fillId="0" borderId="41" xfId="62" applyFont="1" applyFill="1" applyBorder="1" applyAlignment="1" applyProtection="1">
      <alignment vertical="center"/>
      <protection locked="0"/>
    </xf>
    <xf numFmtId="0" fontId="14" fillId="0" borderId="39" xfId="62" applyFont="1" applyFill="1" applyBorder="1" applyAlignment="1" applyProtection="1">
      <alignment vertical="center"/>
      <protection locked="0"/>
    </xf>
    <xf numFmtId="181" fontId="14" fillId="0" borderId="63" xfId="0" applyNumberFormat="1" applyFont="1" applyFill="1" applyBorder="1" applyAlignment="1" applyProtection="1">
      <alignment vertical="center" wrapText="1"/>
      <protection locked="0"/>
    </xf>
    <xf numFmtId="181" fontId="14" fillId="0" borderId="64" xfId="0" applyNumberFormat="1" applyFont="1" applyFill="1" applyBorder="1" applyAlignment="1" applyProtection="1">
      <alignment vertical="center" wrapText="1"/>
      <protection locked="0"/>
    </xf>
    <xf numFmtId="0" fontId="14" fillId="41" borderId="63" xfId="62" applyFont="1" applyFill="1" applyBorder="1" applyAlignment="1">
      <alignment horizontal="center" vertical="center"/>
      <protection/>
    </xf>
    <xf numFmtId="0" fontId="14" fillId="41" borderId="64" xfId="62" applyFont="1" applyFill="1" applyBorder="1" applyAlignment="1">
      <alignment horizontal="center" vertical="center"/>
      <protection/>
    </xf>
    <xf numFmtId="0" fontId="14" fillId="0" borderId="63" xfId="62" applyFont="1" applyFill="1" applyBorder="1" applyAlignment="1" applyProtection="1">
      <alignment vertical="center"/>
      <protection locked="0"/>
    </xf>
    <xf numFmtId="0" fontId="14" fillId="0" borderId="64" xfId="62" applyFont="1" applyFill="1" applyBorder="1" applyAlignment="1" applyProtection="1">
      <alignment vertical="center"/>
      <protection locked="0"/>
    </xf>
    <xf numFmtId="0" fontId="0" fillId="36" borderId="0" xfId="0" applyFill="1" applyAlignment="1" applyProtection="1">
      <alignment/>
      <protection/>
    </xf>
    <xf numFmtId="0" fontId="41" fillId="36" borderId="0" xfId="63" applyFill="1" applyProtection="1">
      <alignment vertical="center"/>
      <protection/>
    </xf>
    <xf numFmtId="0" fontId="0" fillId="36" borderId="0" xfId="0" applyFill="1" applyAlignment="1" applyProtection="1">
      <alignment/>
      <protection/>
    </xf>
    <xf numFmtId="0" fontId="4" fillId="36" borderId="0" xfId="0" applyFont="1" applyFill="1" applyAlignment="1" applyProtection="1">
      <alignment vertical="center"/>
      <protection/>
    </xf>
    <xf numFmtId="0" fontId="4" fillId="36" borderId="0" xfId="0" applyFont="1" applyFill="1" applyAlignment="1" applyProtection="1">
      <alignment/>
      <protection/>
    </xf>
    <xf numFmtId="0" fontId="0" fillId="42" borderId="0" xfId="0" applyFill="1" applyAlignment="1" applyProtection="1">
      <alignment/>
      <protection/>
    </xf>
    <xf numFmtId="0" fontId="0" fillId="36" borderId="0" xfId="0" applyFill="1" applyBorder="1" applyAlignment="1" applyProtection="1">
      <alignment/>
      <protection/>
    </xf>
    <xf numFmtId="0" fontId="4" fillId="36" borderId="0" xfId="0" applyFont="1" applyFill="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vertical="center"/>
      <protection/>
    </xf>
    <xf numFmtId="0" fontId="58" fillId="36" borderId="0" xfId="63" applyFont="1" applyFill="1" applyProtection="1">
      <alignment vertical="center"/>
      <protection/>
    </xf>
    <xf numFmtId="0" fontId="41" fillId="0" borderId="0" xfId="63" applyProtection="1">
      <alignment vertical="center"/>
      <protection/>
    </xf>
    <xf numFmtId="0" fontId="41" fillId="35" borderId="16" xfId="63" applyFill="1" applyBorder="1" applyProtection="1">
      <alignment vertical="center"/>
      <protection/>
    </xf>
    <xf numFmtId="0" fontId="58" fillId="35" borderId="17" xfId="63" applyFont="1" applyFill="1" applyBorder="1" applyProtection="1">
      <alignment vertical="center"/>
      <protection/>
    </xf>
    <xf numFmtId="0" fontId="58" fillId="35" borderId="18" xfId="63" applyFont="1" applyFill="1" applyBorder="1" applyProtection="1">
      <alignment vertical="center"/>
      <protection/>
    </xf>
    <xf numFmtId="0" fontId="41" fillId="35" borderId="11" xfId="63" applyFill="1" applyBorder="1" applyProtection="1">
      <alignment vertical="center"/>
      <protection/>
    </xf>
    <xf numFmtId="0" fontId="58" fillId="35" borderId="0" xfId="63" applyFont="1" applyFill="1" applyBorder="1" applyProtection="1">
      <alignment vertical="center"/>
      <protection/>
    </xf>
    <xf numFmtId="0" fontId="58" fillId="35" borderId="12" xfId="63" applyFont="1" applyFill="1" applyBorder="1" applyProtection="1">
      <alignment vertical="center"/>
      <protection/>
    </xf>
    <xf numFmtId="0" fontId="58" fillId="35" borderId="12" xfId="63" applyFont="1" applyFill="1" applyBorder="1" applyAlignment="1" applyProtection="1">
      <alignment vertical="center"/>
      <protection/>
    </xf>
    <xf numFmtId="0" fontId="58" fillId="36" borderId="0" xfId="63" applyFont="1" applyFill="1" applyBorder="1" applyAlignment="1" applyProtection="1">
      <alignment vertical="center"/>
      <protection/>
    </xf>
    <xf numFmtId="0" fontId="58" fillId="36" borderId="0" xfId="63" applyFont="1" applyFill="1" applyBorder="1" applyProtection="1">
      <alignment vertical="center"/>
      <protection/>
    </xf>
    <xf numFmtId="0" fontId="41" fillId="34" borderId="0" xfId="63" applyFill="1" applyProtection="1">
      <alignment vertical="center"/>
      <protection/>
    </xf>
    <xf numFmtId="0" fontId="58" fillId="35" borderId="65" xfId="63" applyFont="1" applyFill="1" applyBorder="1" applyAlignment="1" applyProtection="1">
      <alignment vertical="center"/>
      <protection/>
    </xf>
    <xf numFmtId="0" fontId="58" fillId="35" borderId="66" xfId="63" applyFont="1" applyFill="1" applyBorder="1" applyAlignment="1" applyProtection="1">
      <alignment vertical="center"/>
      <protection/>
    </xf>
    <xf numFmtId="0" fontId="58" fillId="35" borderId="67" xfId="63" applyFont="1" applyFill="1" applyBorder="1" applyAlignment="1" applyProtection="1">
      <alignment vertical="center"/>
      <protection/>
    </xf>
    <xf numFmtId="0" fontId="58" fillId="35" borderId="34" xfId="63" applyFont="1" applyFill="1" applyBorder="1" applyAlignment="1" applyProtection="1">
      <alignment vertical="center"/>
      <protection/>
    </xf>
    <xf numFmtId="0" fontId="41" fillId="36" borderId="0" xfId="63" applyFill="1" applyBorder="1" applyProtection="1">
      <alignment vertical="center"/>
      <protection/>
    </xf>
    <xf numFmtId="0" fontId="41" fillId="35" borderId="13" xfId="63" applyFill="1" applyBorder="1" applyProtection="1">
      <alignment vertical="center"/>
      <protection/>
    </xf>
    <xf numFmtId="0" fontId="58" fillId="35" borderId="14" xfId="63" applyFont="1" applyFill="1" applyBorder="1" applyAlignment="1" applyProtection="1">
      <alignment horizontal="center" vertical="center"/>
      <protection/>
    </xf>
    <xf numFmtId="0" fontId="58" fillId="35" borderId="14" xfId="63" applyFont="1" applyFill="1" applyBorder="1" applyAlignment="1" applyProtection="1">
      <alignment vertical="center"/>
      <protection/>
    </xf>
    <xf numFmtId="0" fontId="58" fillId="35" borderId="14" xfId="63" applyFont="1" applyFill="1" applyBorder="1" applyProtection="1">
      <alignment vertical="center"/>
      <protection/>
    </xf>
    <xf numFmtId="0" fontId="58" fillId="35" borderId="15" xfId="63" applyFont="1" applyFill="1" applyBorder="1" applyProtection="1">
      <alignment vertical="center"/>
      <protection/>
    </xf>
    <xf numFmtId="0" fontId="58" fillId="36" borderId="0" xfId="63" applyFont="1" applyFill="1" applyBorder="1" applyAlignment="1" applyProtection="1">
      <alignment horizontal="center" vertical="center"/>
      <protection/>
    </xf>
    <xf numFmtId="0" fontId="58" fillId="35" borderId="17" xfId="63" applyFont="1" applyFill="1" applyBorder="1" applyAlignment="1" applyProtection="1">
      <alignment horizontal="center" vertical="center"/>
      <protection/>
    </xf>
    <xf numFmtId="0" fontId="58" fillId="35" borderId="17" xfId="63" applyFont="1" applyFill="1" applyBorder="1" applyAlignment="1" applyProtection="1">
      <alignment vertical="center"/>
      <protection/>
    </xf>
    <xf numFmtId="0" fontId="0" fillId="0" borderId="59" xfId="62" applyFont="1" applyFill="1" applyBorder="1" applyAlignment="1" applyProtection="1">
      <alignment horizontal="center" vertical="center"/>
      <protection locked="0"/>
    </xf>
    <xf numFmtId="0" fontId="0" fillId="0" borderId="62" xfId="62" applyFont="1" applyFill="1" applyBorder="1" applyAlignment="1" applyProtection="1">
      <alignment horizontal="center" vertical="center"/>
      <protection locked="0"/>
    </xf>
    <xf numFmtId="0" fontId="0" fillId="0" borderId="10" xfId="62" applyFont="1" applyFill="1" applyBorder="1" applyAlignment="1" applyProtection="1">
      <alignment horizontal="center" vertical="center"/>
      <protection locked="0"/>
    </xf>
    <xf numFmtId="0" fontId="0" fillId="0" borderId="61" xfId="62" applyFont="1" applyFill="1" applyBorder="1" applyAlignment="1" applyProtection="1">
      <alignment horizontal="center" vertical="center"/>
      <protection locked="0"/>
    </xf>
    <xf numFmtId="0" fontId="0" fillId="0" borderId="10" xfId="62" applyFont="1" applyFill="1" applyBorder="1" applyAlignment="1" applyProtection="1">
      <alignment horizontal="center" vertical="center"/>
      <protection locked="0"/>
    </xf>
    <xf numFmtId="0" fontId="0" fillId="0" borderId="61" xfId="62" applyFont="1" applyFill="1" applyBorder="1" applyAlignment="1" applyProtection="1">
      <alignment horizontal="center" vertical="center"/>
      <protection locked="0"/>
    </xf>
    <xf numFmtId="0" fontId="0" fillId="0" borderId="41" xfId="62" applyFont="1" applyFill="1" applyBorder="1" applyAlignment="1" applyProtection="1">
      <alignment horizontal="center" vertical="center"/>
      <protection locked="0"/>
    </xf>
    <xf numFmtId="0" fontId="0" fillId="0" borderId="39" xfId="62" applyFont="1" applyFill="1" applyBorder="1" applyAlignment="1" applyProtection="1">
      <alignment horizontal="center" vertical="center"/>
      <protection locked="0"/>
    </xf>
    <xf numFmtId="0" fontId="0" fillId="28" borderId="0" xfId="0" applyFill="1" applyAlignment="1" applyProtection="1">
      <alignment/>
      <protection/>
    </xf>
    <xf numFmtId="0" fontId="0" fillId="34" borderId="58" xfId="0" applyFill="1" applyBorder="1" applyAlignment="1" applyProtection="1">
      <alignment/>
      <protection/>
    </xf>
    <xf numFmtId="0" fontId="0" fillId="34" borderId="48" xfId="62" applyFont="1" applyFill="1" applyBorder="1" applyAlignment="1" applyProtection="1">
      <alignment horizontal="center" vertical="center"/>
      <protection/>
    </xf>
    <xf numFmtId="0" fontId="0" fillId="34" borderId="49" xfId="62" applyFont="1" applyFill="1" applyBorder="1" applyAlignment="1" applyProtection="1">
      <alignment horizontal="center" vertical="center"/>
      <protection/>
    </xf>
    <xf numFmtId="0" fontId="0" fillId="34" borderId="50" xfId="62" applyFont="1" applyFill="1" applyBorder="1" applyAlignment="1" applyProtection="1">
      <alignment horizontal="center" vertical="center"/>
      <protection/>
    </xf>
    <xf numFmtId="179" fontId="0" fillId="34" borderId="68" xfId="62" applyNumberFormat="1" applyFont="1" applyFill="1" applyBorder="1" applyAlignment="1" applyProtection="1">
      <alignment vertical="center"/>
      <protection/>
    </xf>
    <xf numFmtId="179" fontId="0" fillId="34" borderId="46" xfId="62" applyNumberFormat="1" applyFont="1" applyFill="1" applyBorder="1" applyAlignment="1" applyProtection="1">
      <alignment vertical="center"/>
      <protection/>
    </xf>
    <xf numFmtId="179" fontId="0" fillId="34" borderId="38" xfId="62" applyNumberFormat="1" applyFont="1" applyFill="1" applyBorder="1" applyAlignment="1" applyProtection="1">
      <alignment vertical="center"/>
      <protection/>
    </xf>
    <xf numFmtId="180" fontId="14" fillId="39" borderId="41" xfId="62" applyNumberFormat="1" applyFont="1" applyFill="1" applyBorder="1" applyAlignment="1" applyProtection="1">
      <alignment horizontal="center" vertical="center" shrinkToFit="1"/>
      <protection/>
    </xf>
    <xf numFmtId="180" fontId="14" fillId="40" borderId="54" xfId="62" applyNumberFormat="1" applyFont="1" applyFill="1" applyBorder="1" applyAlignment="1" applyProtection="1">
      <alignment horizontal="center" vertical="center" shrinkToFit="1"/>
      <protection/>
    </xf>
    <xf numFmtId="0" fontId="4" fillId="35" borderId="69" xfId="0" applyFont="1" applyFill="1" applyBorder="1" applyAlignment="1" applyProtection="1">
      <alignment vertical="center"/>
      <protection/>
    </xf>
    <xf numFmtId="0" fontId="17" fillId="35" borderId="0" xfId="0" applyFont="1" applyFill="1" applyBorder="1" applyAlignment="1" applyProtection="1">
      <alignment vertical="center"/>
      <protection/>
    </xf>
    <xf numFmtId="0" fontId="14" fillId="39" borderId="38" xfId="62" applyFont="1" applyFill="1" applyBorder="1" applyAlignment="1" applyProtection="1">
      <alignment horizontal="center" vertical="center" wrapText="1"/>
      <protection/>
    </xf>
    <xf numFmtId="181" fontId="14" fillId="0" borderId="70" xfId="0" applyNumberFormat="1" applyFont="1" applyFill="1" applyBorder="1" applyAlignment="1" applyProtection="1">
      <alignment vertical="center" wrapText="1"/>
      <protection locked="0"/>
    </xf>
    <xf numFmtId="0" fontId="14" fillId="39" borderId="71" xfId="62" applyFont="1" applyFill="1" applyBorder="1" applyAlignment="1">
      <alignment horizontal="left" vertical="center" shrinkToFit="1"/>
      <protection/>
    </xf>
    <xf numFmtId="0" fontId="14" fillId="39" borderId="72" xfId="62" applyFont="1" applyFill="1" applyBorder="1" applyAlignment="1" applyProtection="1">
      <alignment horizontal="center" vertical="center" shrinkToFit="1"/>
      <protection/>
    </xf>
    <xf numFmtId="0" fontId="14" fillId="39" borderId="73" xfId="62" applyFont="1" applyFill="1" applyBorder="1" applyAlignment="1" applyProtection="1">
      <alignment horizontal="center" vertical="center" shrinkToFit="1"/>
      <protection/>
    </xf>
    <xf numFmtId="0" fontId="14" fillId="39" borderId="57" xfId="62" applyFont="1" applyFill="1" applyBorder="1" applyAlignment="1" applyProtection="1">
      <alignment horizontal="center" vertical="center" shrinkToFit="1"/>
      <protection/>
    </xf>
    <xf numFmtId="0" fontId="14" fillId="39" borderId="74" xfId="62" applyFont="1" applyFill="1" applyBorder="1" applyAlignment="1" applyProtection="1">
      <alignment horizontal="center" vertical="center" shrinkToFit="1"/>
      <protection/>
    </xf>
    <xf numFmtId="0" fontId="14" fillId="39" borderId="75" xfId="62" applyFont="1" applyFill="1" applyBorder="1" applyAlignment="1" applyProtection="1">
      <alignment horizontal="center" vertical="center" shrinkToFit="1"/>
      <protection/>
    </xf>
    <xf numFmtId="0" fontId="14" fillId="39" borderId="58" xfId="62" applyFont="1" applyFill="1" applyBorder="1" applyAlignment="1" applyProtection="1">
      <alignment vertical="center" shrinkToFit="1"/>
      <protection/>
    </xf>
    <xf numFmtId="0" fontId="14" fillId="39" borderId="52" xfId="62" applyFont="1" applyFill="1" applyBorder="1" applyAlignment="1" applyProtection="1">
      <alignment vertical="center" shrinkToFit="1"/>
      <protection/>
    </xf>
    <xf numFmtId="0" fontId="14" fillId="39" borderId="54" xfId="62" applyFont="1" applyFill="1" applyBorder="1" applyAlignment="1" applyProtection="1">
      <alignment vertical="center" shrinkToFit="1"/>
      <protection/>
    </xf>
    <xf numFmtId="0" fontId="14" fillId="39" borderId="76" xfId="62" applyFont="1" applyFill="1" applyBorder="1" applyAlignment="1" applyProtection="1">
      <alignment vertical="center" shrinkToFit="1"/>
      <protection/>
    </xf>
    <xf numFmtId="0" fontId="14" fillId="39" borderId="77" xfId="62" applyFont="1" applyFill="1" applyBorder="1" applyAlignment="1">
      <alignment horizontal="left" vertical="center" shrinkToFit="1"/>
      <protection/>
    </xf>
    <xf numFmtId="0" fontId="14" fillId="39" borderId="53" xfId="62" applyFont="1" applyFill="1" applyBorder="1" applyAlignment="1" applyProtection="1">
      <alignment vertical="center" shrinkToFit="1"/>
      <protection/>
    </xf>
    <xf numFmtId="0" fontId="14" fillId="39" borderId="78" xfId="62" applyFont="1" applyFill="1" applyBorder="1" applyAlignment="1" applyProtection="1">
      <alignment horizontal="center" vertical="center" shrinkToFit="1"/>
      <protection/>
    </xf>
    <xf numFmtId="0" fontId="14" fillId="39" borderId="79" xfId="62" applyFont="1" applyFill="1" applyBorder="1" applyAlignment="1" applyProtection="1">
      <alignment horizontal="center" vertical="center" shrinkToFit="1"/>
      <protection/>
    </xf>
    <xf numFmtId="0" fontId="14" fillId="39" borderId="55" xfId="62" applyFont="1" applyFill="1" applyBorder="1" applyAlignment="1" applyProtection="1">
      <alignment vertical="center" shrinkToFit="1"/>
      <protection/>
    </xf>
    <xf numFmtId="0" fontId="14" fillId="34" borderId="56" xfId="62" applyFont="1" applyFill="1" applyBorder="1" applyAlignment="1" applyProtection="1">
      <alignment vertical="center" shrinkToFit="1"/>
      <protection/>
    </xf>
    <xf numFmtId="0" fontId="14" fillId="34" borderId="51" xfId="62" applyFont="1" applyFill="1" applyBorder="1" applyAlignment="1" applyProtection="1">
      <alignment horizontal="center" vertical="center" shrinkToFit="1"/>
      <protection/>
    </xf>
    <xf numFmtId="181" fontId="14" fillId="34" borderId="51" xfId="62" applyNumberFormat="1" applyFont="1" applyFill="1" applyBorder="1" applyAlignment="1" applyProtection="1">
      <alignment horizontal="center" vertical="center" shrinkToFit="1"/>
      <protection/>
    </xf>
    <xf numFmtId="0" fontId="14" fillId="34" borderId="48" xfId="62" applyFont="1" applyFill="1" applyBorder="1" applyAlignment="1" applyProtection="1">
      <alignment horizontal="center" vertical="center" shrinkToFit="1"/>
      <protection/>
    </xf>
    <xf numFmtId="0" fontId="14" fillId="34" borderId="36" xfId="62" applyFont="1" applyFill="1" applyBorder="1" applyAlignment="1" applyProtection="1">
      <alignment horizontal="center" vertical="center" shrinkToFit="1"/>
      <protection/>
    </xf>
    <xf numFmtId="0" fontId="14" fillId="34" borderId="31" xfId="62" applyFont="1" applyFill="1" applyBorder="1" applyAlignment="1" applyProtection="1">
      <alignment horizontal="center" vertical="center" shrinkToFit="1"/>
      <protection/>
    </xf>
    <xf numFmtId="0" fontId="14" fillId="34" borderId="54" xfId="62" applyFont="1" applyFill="1" applyBorder="1" applyAlignment="1" applyProtection="1">
      <alignment horizontal="center" vertical="center" shrinkToFit="1"/>
      <protection/>
    </xf>
    <xf numFmtId="0" fontId="14" fillId="34" borderId="50" xfId="62" applyFont="1" applyFill="1" applyBorder="1" applyAlignment="1" applyProtection="1">
      <alignment horizontal="center" vertical="center" shrinkToFit="1"/>
      <protection/>
    </xf>
    <xf numFmtId="0" fontId="14" fillId="34" borderId="53" xfId="62" applyFont="1" applyFill="1" applyBorder="1" applyAlignment="1" applyProtection="1">
      <alignment horizontal="center" vertical="center" shrinkToFit="1"/>
      <protection/>
    </xf>
    <xf numFmtId="0" fontId="14" fillId="34" borderId="49" xfId="62" applyFont="1" applyFill="1" applyBorder="1" applyAlignment="1" applyProtection="1">
      <alignment horizontal="center" vertical="center" shrinkToFit="1"/>
      <protection/>
    </xf>
    <xf numFmtId="0" fontId="14" fillId="34" borderId="55" xfId="62" applyFont="1" applyFill="1" applyBorder="1" applyAlignment="1" applyProtection="1">
      <alignment horizontal="center" vertical="center" shrinkToFit="1"/>
      <protection/>
    </xf>
    <xf numFmtId="0" fontId="14" fillId="34" borderId="52" xfId="62" applyFont="1" applyFill="1" applyBorder="1" applyAlignment="1" applyProtection="1">
      <alignment horizontal="center" vertical="center" shrinkToFit="1"/>
      <protection/>
    </xf>
    <xf numFmtId="181" fontId="14" fillId="34" borderId="36" xfId="62" applyNumberFormat="1" applyFont="1" applyFill="1" applyBorder="1" applyAlignment="1" applyProtection="1">
      <alignment horizontal="center" vertical="center" shrinkToFit="1"/>
      <protection/>
    </xf>
    <xf numFmtId="0" fontId="13" fillId="28" borderId="0" xfId="62" applyFont="1" applyFill="1" applyAlignment="1" applyProtection="1">
      <alignment vertical="center" shrinkToFit="1"/>
      <protection/>
    </xf>
    <xf numFmtId="0" fontId="13" fillId="0" borderId="0" xfId="62" applyFont="1" applyFill="1" applyAlignment="1" applyProtection="1">
      <alignment vertical="center" shrinkToFit="1"/>
      <protection/>
    </xf>
    <xf numFmtId="0" fontId="14" fillId="34" borderId="80" xfId="62" applyFont="1" applyFill="1" applyBorder="1" applyAlignment="1" applyProtection="1">
      <alignment vertical="center"/>
      <protection/>
    </xf>
    <xf numFmtId="0" fontId="14" fillId="34" borderId="76" xfId="62" applyFont="1" applyFill="1" applyBorder="1" applyAlignment="1" applyProtection="1">
      <alignment vertical="center"/>
      <protection/>
    </xf>
    <xf numFmtId="0" fontId="14" fillId="34" borderId="76" xfId="62" applyFont="1" applyFill="1" applyBorder="1" applyAlignment="1" applyProtection="1">
      <alignment horizontal="center" vertical="center" shrinkToFit="1"/>
      <protection/>
    </xf>
    <xf numFmtId="0" fontId="4" fillId="35" borderId="34" xfId="0" applyFont="1" applyFill="1" applyBorder="1" applyAlignment="1" applyProtection="1">
      <alignment vertical="center"/>
      <protection/>
    </xf>
    <xf numFmtId="0" fontId="14" fillId="37" borderId="60" xfId="62" applyFont="1" applyFill="1" applyBorder="1" applyAlignment="1" applyProtection="1">
      <alignment horizontal="center" vertical="center" shrinkToFit="1"/>
      <protection locked="0"/>
    </xf>
    <xf numFmtId="0" fontId="14" fillId="37" borderId="72" xfId="62" applyFont="1" applyFill="1" applyBorder="1" applyAlignment="1" applyProtection="1">
      <alignment horizontal="center" vertical="center" shrinkToFit="1"/>
      <protection locked="0"/>
    </xf>
    <xf numFmtId="180" fontId="4" fillId="0" borderId="59" xfId="0" applyNumberFormat="1" applyFont="1" applyFill="1" applyBorder="1" applyAlignment="1" applyProtection="1">
      <alignment horizontal="center" vertical="center" shrinkToFit="1"/>
      <protection/>
    </xf>
    <xf numFmtId="0" fontId="4" fillId="35" borderId="81"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4" fillId="35" borderId="0" xfId="0" applyFont="1" applyFill="1" applyBorder="1" applyAlignment="1" applyProtection="1">
      <alignment horizontal="center" vertical="center"/>
      <protection/>
    </xf>
    <xf numFmtId="0" fontId="14" fillId="35" borderId="82" xfId="0" applyFont="1" applyFill="1" applyBorder="1" applyAlignment="1" applyProtection="1">
      <alignment vertical="center"/>
      <protection/>
    </xf>
    <xf numFmtId="0" fontId="4" fillId="35" borderId="0" xfId="0" applyFont="1" applyFill="1" applyBorder="1" applyAlignment="1" applyProtection="1">
      <alignment horizontal="distributed" vertical="center"/>
      <protection/>
    </xf>
    <xf numFmtId="0" fontId="4" fillId="35" borderId="0" xfId="0" applyFont="1" applyFill="1" applyBorder="1" applyAlignment="1" applyProtection="1">
      <alignment vertical="center"/>
      <protection/>
    </xf>
    <xf numFmtId="0" fontId="14" fillId="35" borderId="0" xfId="0" applyFont="1" applyFill="1" applyBorder="1" applyAlignment="1" applyProtection="1">
      <alignment vertical="center"/>
      <protection/>
    </xf>
    <xf numFmtId="0" fontId="4" fillId="35" borderId="82" xfId="0" applyFont="1" applyFill="1" applyBorder="1" applyAlignment="1" applyProtection="1">
      <alignment vertical="center"/>
      <protection/>
    </xf>
    <xf numFmtId="0" fontId="8" fillId="35" borderId="0" xfId="0" applyFont="1" applyFill="1" applyBorder="1" applyAlignment="1" applyProtection="1">
      <alignment/>
      <protection/>
    </xf>
    <xf numFmtId="0" fontId="4" fillId="35" borderId="0" xfId="0" applyFont="1" applyFill="1" applyBorder="1" applyAlignment="1" applyProtection="1">
      <alignment horizontal="center" vertical="center" textRotation="255"/>
      <protection/>
    </xf>
    <xf numFmtId="0" fontId="4" fillId="35" borderId="0" xfId="0" applyFont="1" applyFill="1" applyBorder="1" applyAlignment="1" applyProtection="1">
      <alignment vertical="top" wrapText="1"/>
      <protection/>
    </xf>
    <xf numFmtId="0" fontId="4" fillId="35" borderId="0" xfId="0" applyFont="1" applyFill="1" applyBorder="1" applyAlignment="1" applyProtection="1">
      <alignment vertical="center" shrinkToFit="1"/>
      <protection/>
    </xf>
    <xf numFmtId="0" fontId="14" fillId="35" borderId="71" xfId="0" applyFont="1" applyFill="1" applyBorder="1" applyAlignment="1" applyProtection="1">
      <alignment vertical="center"/>
      <protection/>
    </xf>
    <xf numFmtId="0" fontId="4" fillId="35" borderId="71" xfId="0" applyFont="1" applyFill="1" applyBorder="1" applyAlignment="1" applyProtection="1">
      <alignment vertical="center"/>
      <protection/>
    </xf>
    <xf numFmtId="0" fontId="14" fillId="35" borderId="0" xfId="0" applyFont="1" applyFill="1" applyBorder="1" applyAlignment="1" applyProtection="1">
      <alignment vertical="center" wrapText="1"/>
      <protection/>
    </xf>
    <xf numFmtId="0" fontId="14" fillId="35" borderId="81" xfId="0" applyFont="1" applyFill="1" applyBorder="1" applyAlignment="1" applyProtection="1">
      <alignment vertical="center" wrapText="1"/>
      <protection/>
    </xf>
    <xf numFmtId="0" fontId="4" fillId="35" borderId="28" xfId="0" applyFont="1" applyFill="1" applyBorder="1" applyAlignment="1" applyProtection="1">
      <alignment vertical="center"/>
      <protection/>
    </xf>
    <xf numFmtId="0" fontId="4" fillId="35" borderId="30" xfId="0" applyFont="1" applyFill="1" applyBorder="1" applyAlignment="1" applyProtection="1">
      <alignment vertical="center"/>
      <protection/>
    </xf>
    <xf numFmtId="0" fontId="4" fillId="35" borderId="36" xfId="0" applyFont="1" applyFill="1" applyBorder="1" applyAlignment="1" applyProtection="1">
      <alignment vertical="center"/>
      <protection/>
    </xf>
    <xf numFmtId="0" fontId="4" fillId="35" borderId="29" xfId="0" applyFont="1" applyFill="1" applyBorder="1" applyAlignment="1" applyProtection="1">
      <alignment vertical="center"/>
      <protection/>
    </xf>
    <xf numFmtId="0" fontId="4" fillId="35" borderId="83" xfId="0" applyFont="1" applyFill="1" applyBorder="1" applyAlignment="1" applyProtection="1">
      <alignment vertical="center"/>
      <protection/>
    </xf>
    <xf numFmtId="0" fontId="58" fillId="35" borderId="0" xfId="63" applyFont="1" applyFill="1" applyBorder="1" applyAlignment="1" applyProtection="1">
      <alignment vertical="center"/>
      <protection/>
    </xf>
    <xf numFmtId="0" fontId="58" fillId="35" borderId="71" xfId="63" applyFont="1" applyFill="1" applyBorder="1" applyAlignment="1" applyProtection="1">
      <alignment vertical="center"/>
      <protection/>
    </xf>
    <xf numFmtId="0" fontId="58" fillId="35" borderId="82" xfId="63" applyFont="1" applyFill="1" applyBorder="1" applyAlignment="1" applyProtection="1">
      <alignment vertical="center"/>
      <protection/>
    </xf>
    <xf numFmtId="0" fontId="58" fillId="35" borderId="81" xfId="63" applyFont="1" applyFill="1" applyBorder="1" applyAlignment="1" applyProtection="1">
      <alignment vertical="center"/>
      <protection/>
    </xf>
    <xf numFmtId="0" fontId="58" fillId="35" borderId="84" xfId="63" applyFont="1" applyFill="1" applyBorder="1" applyAlignment="1" applyProtection="1">
      <alignment vertical="center"/>
      <protection/>
    </xf>
    <xf numFmtId="0" fontId="58" fillId="35" borderId="85" xfId="63" applyFont="1" applyFill="1" applyBorder="1" applyAlignment="1" applyProtection="1">
      <alignment vertical="center"/>
      <protection/>
    </xf>
    <xf numFmtId="180" fontId="4" fillId="0" borderId="59" xfId="0" applyNumberFormat="1" applyFont="1" applyBorder="1" applyAlignment="1" applyProtection="1">
      <alignment horizontal="center" vertical="center" wrapText="1"/>
      <protection/>
    </xf>
    <xf numFmtId="180" fontId="4" fillId="0" borderId="10" xfId="0" applyNumberFormat="1" applyFont="1" applyBorder="1" applyAlignment="1" applyProtection="1">
      <alignment horizontal="center" vertical="center" wrapText="1"/>
      <protection/>
    </xf>
    <xf numFmtId="180" fontId="4" fillId="0" borderId="60" xfId="0" applyNumberFormat="1" applyFont="1" applyFill="1" applyBorder="1" applyAlignment="1" applyProtection="1">
      <alignment horizontal="center" vertical="center" shrinkToFit="1"/>
      <protection/>
    </xf>
    <xf numFmtId="180" fontId="4" fillId="0" borderId="10" xfId="0" applyNumberFormat="1" applyFont="1" applyFill="1" applyBorder="1" applyAlignment="1" applyProtection="1">
      <alignment horizontal="center" vertical="center" shrinkToFit="1"/>
      <protection/>
    </xf>
    <xf numFmtId="181" fontId="4" fillId="0" borderId="60" xfId="0" applyNumberFormat="1" applyFont="1" applyBorder="1" applyAlignment="1" applyProtection="1">
      <alignment horizontal="center" vertical="center" wrapText="1"/>
      <protection/>
    </xf>
    <xf numFmtId="180" fontId="4" fillId="0" borderId="60" xfId="0" applyNumberFormat="1" applyFont="1" applyBorder="1" applyAlignment="1" applyProtection="1">
      <alignment horizontal="center" vertical="center" wrapText="1"/>
      <protection/>
    </xf>
    <xf numFmtId="180" fontId="4" fillId="0" borderId="41" xfId="0" applyNumberFormat="1" applyFont="1" applyBorder="1" applyAlignment="1" applyProtection="1">
      <alignment horizontal="center" vertical="center" wrapText="1"/>
      <protection/>
    </xf>
    <xf numFmtId="0" fontId="0" fillId="0" borderId="0" xfId="0" applyFill="1" applyAlignment="1" applyProtection="1">
      <alignment/>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vertical="center"/>
      <protection locked="0"/>
    </xf>
    <xf numFmtId="0" fontId="0" fillId="0" borderId="0" xfId="0" applyFill="1" applyAlignment="1" applyProtection="1">
      <alignment/>
      <protection/>
    </xf>
    <xf numFmtId="0" fontId="4" fillId="0" borderId="0" xfId="0" applyFont="1" applyFill="1" applyAlignment="1" applyProtection="1">
      <alignment vertical="center"/>
      <protection/>
    </xf>
    <xf numFmtId="0" fontId="4" fillId="0" borderId="0" xfId="0" applyFont="1" applyFill="1" applyAlignment="1" applyProtection="1">
      <alignment/>
      <protection/>
    </xf>
    <xf numFmtId="0" fontId="0" fillId="36" borderId="0" xfId="0" applyFill="1" applyAlignment="1" applyProtection="1">
      <alignment/>
      <protection locked="0"/>
    </xf>
    <xf numFmtId="0" fontId="41" fillId="36" borderId="0" xfId="63" applyFill="1" applyProtection="1">
      <alignment vertical="center"/>
      <protection locked="0"/>
    </xf>
    <xf numFmtId="0" fontId="0" fillId="36" borderId="0" xfId="0" applyFill="1" applyAlignment="1" applyProtection="1">
      <alignment/>
      <protection locked="0"/>
    </xf>
    <xf numFmtId="0" fontId="4" fillId="36" borderId="0" xfId="0" applyFont="1" applyFill="1" applyAlignment="1" applyProtection="1">
      <alignment vertical="center"/>
      <protection locked="0"/>
    </xf>
    <xf numFmtId="0" fontId="4" fillId="36" borderId="0" xfId="0" applyFont="1" applyFill="1" applyAlignment="1" applyProtection="1">
      <alignment/>
      <protection locked="0"/>
    </xf>
    <xf numFmtId="0" fontId="41" fillId="36" borderId="0" xfId="63" applyFill="1" applyBorder="1" applyAlignment="1" applyProtection="1">
      <alignment vertical="center"/>
      <protection locked="0"/>
    </xf>
    <xf numFmtId="0" fontId="0" fillId="36" borderId="0" xfId="0" applyFill="1" applyBorder="1" applyAlignment="1" applyProtection="1">
      <alignment/>
      <protection locked="0"/>
    </xf>
    <xf numFmtId="0" fontId="4" fillId="36" borderId="0" xfId="0" applyFont="1" applyFill="1" applyBorder="1" applyAlignment="1" applyProtection="1">
      <alignment vertical="center"/>
      <protection locked="0"/>
    </xf>
    <xf numFmtId="0" fontId="5" fillId="36" borderId="0" xfId="0" applyFont="1" applyFill="1" applyBorder="1" applyAlignment="1" applyProtection="1">
      <alignment/>
      <protection locked="0"/>
    </xf>
    <xf numFmtId="49" fontId="4" fillId="36" borderId="0" xfId="0" applyNumberFormat="1" applyFont="1" applyFill="1" applyBorder="1" applyAlignment="1" applyProtection="1">
      <alignment vertical="center"/>
      <protection locked="0"/>
    </xf>
    <xf numFmtId="0" fontId="4" fillId="36" borderId="0" xfId="0" applyFont="1" applyFill="1" applyBorder="1" applyAlignment="1" applyProtection="1">
      <alignment/>
      <protection locked="0"/>
    </xf>
    <xf numFmtId="183" fontId="9" fillId="41" borderId="0"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vertical="center" wrapText="1"/>
      <protection/>
    </xf>
    <xf numFmtId="181" fontId="9" fillId="0" borderId="0" xfId="0" applyNumberFormat="1" applyFont="1" applyBorder="1" applyAlignment="1" applyProtection="1">
      <alignment vertical="center" wrapText="1"/>
      <protection/>
    </xf>
    <xf numFmtId="180" fontId="9" fillId="0" borderId="0" xfId="0" applyNumberFormat="1" applyFont="1" applyBorder="1" applyAlignment="1" applyProtection="1">
      <alignment vertical="center" wrapText="1"/>
      <protection/>
    </xf>
    <xf numFmtId="0" fontId="9" fillId="0" borderId="0" xfId="0" applyNumberFormat="1" applyFont="1" applyBorder="1" applyAlignment="1" applyProtection="1">
      <alignment vertical="center" wrapText="1"/>
      <protection/>
    </xf>
    <xf numFmtId="0" fontId="0" fillId="43" borderId="0" xfId="0" applyFill="1" applyAlignment="1" applyProtection="1">
      <alignment/>
      <protection/>
    </xf>
    <xf numFmtId="0" fontId="4" fillId="43" borderId="0" xfId="0" applyFont="1" applyFill="1" applyAlignment="1" applyProtection="1">
      <alignment vertical="center"/>
      <protection/>
    </xf>
    <xf numFmtId="0" fontId="4" fillId="43" borderId="0" xfId="0" applyFont="1" applyFill="1" applyAlignment="1" applyProtection="1">
      <alignment/>
      <protection/>
    </xf>
    <xf numFmtId="0" fontId="0" fillId="43" borderId="0" xfId="0" applyFill="1" applyBorder="1" applyAlignment="1" applyProtection="1">
      <alignment/>
      <protection/>
    </xf>
    <xf numFmtId="0" fontId="4" fillId="35" borderId="86"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5" fillId="43" borderId="0" xfId="0" applyFont="1" applyFill="1" applyBorder="1" applyAlignment="1" applyProtection="1">
      <alignment/>
      <protection/>
    </xf>
    <xf numFmtId="0" fontId="4" fillId="35" borderId="77" xfId="0" applyNumberFormat="1" applyFont="1" applyFill="1" applyBorder="1" applyAlignment="1" applyProtection="1">
      <alignment vertical="center" shrinkToFit="1"/>
      <protection/>
    </xf>
    <xf numFmtId="0" fontId="4" fillId="35" borderId="77" xfId="0" applyFont="1" applyFill="1" applyBorder="1" applyAlignment="1" applyProtection="1">
      <alignment vertical="center"/>
      <protection/>
    </xf>
    <xf numFmtId="0" fontId="4" fillId="35" borderId="87" xfId="0" applyFont="1" applyFill="1" applyBorder="1" applyAlignment="1" applyProtection="1">
      <alignment vertical="center"/>
      <protection/>
    </xf>
    <xf numFmtId="0" fontId="4" fillId="35" borderId="14" xfId="0" applyFont="1" applyFill="1" applyBorder="1" applyAlignment="1" applyProtection="1">
      <alignment vertical="center" wrapText="1"/>
      <protection/>
    </xf>
    <xf numFmtId="0" fontId="4" fillId="35" borderId="14" xfId="0" applyFont="1" applyFill="1" applyBorder="1" applyAlignment="1" applyProtection="1">
      <alignment vertical="center" shrinkToFit="1"/>
      <protection/>
    </xf>
    <xf numFmtId="0" fontId="4" fillId="43" borderId="0" xfId="0" applyFont="1" applyFill="1" applyBorder="1" applyAlignment="1" applyProtection="1">
      <alignment vertical="center" wrapText="1"/>
      <protection/>
    </xf>
    <xf numFmtId="49" fontId="4" fillId="43" borderId="0" xfId="0" applyNumberFormat="1" applyFont="1" applyFill="1" applyBorder="1" applyAlignment="1" applyProtection="1">
      <alignment vertical="center" shrinkToFit="1"/>
      <protection/>
    </xf>
    <xf numFmtId="0" fontId="4" fillId="43" borderId="0" xfId="0" applyFont="1" applyFill="1" applyBorder="1" applyAlignment="1" applyProtection="1">
      <alignment vertical="center" shrinkToFit="1"/>
      <protection/>
    </xf>
    <xf numFmtId="0" fontId="4" fillId="43" borderId="0" xfId="0" applyFont="1" applyFill="1" applyBorder="1" applyAlignment="1" applyProtection="1">
      <alignment/>
      <protection/>
    </xf>
    <xf numFmtId="0" fontId="8" fillId="35" borderId="32" xfId="0" applyFont="1" applyFill="1" applyBorder="1" applyAlignment="1" applyProtection="1">
      <alignment vertical="center" shrinkToFit="1"/>
      <protection/>
    </xf>
    <xf numFmtId="0" fontId="8" fillId="35" borderId="33" xfId="0" applyFont="1" applyFill="1" applyBorder="1" applyAlignment="1" applyProtection="1">
      <alignment vertical="center" shrinkToFit="1"/>
      <protection/>
    </xf>
    <xf numFmtId="0" fontId="8" fillId="35" borderId="27" xfId="0" applyFont="1" applyFill="1" applyBorder="1" applyAlignment="1" applyProtection="1">
      <alignment vertical="center" shrinkToFit="1"/>
      <protection/>
    </xf>
    <xf numFmtId="0" fontId="8" fillId="35" borderId="34" xfId="0" applyFont="1" applyFill="1" applyBorder="1" applyAlignment="1" applyProtection="1">
      <alignment vertical="center" shrinkToFit="1"/>
      <protection/>
    </xf>
    <xf numFmtId="0" fontId="8" fillId="35" borderId="0" xfId="0" applyFont="1" applyFill="1" applyBorder="1" applyAlignment="1" applyProtection="1">
      <alignment vertical="center" shrinkToFit="1"/>
      <protection/>
    </xf>
    <xf numFmtId="0" fontId="8" fillId="35" borderId="28" xfId="0" applyFont="1" applyFill="1" applyBorder="1" applyAlignment="1" applyProtection="1">
      <alignment vertical="center" shrinkToFit="1"/>
      <protection/>
    </xf>
    <xf numFmtId="0" fontId="8"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0" fontId="8" fillId="35" borderId="34" xfId="0" applyFont="1" applyFill="1" applyBorder="1" applyAlignment="1" applyProtection="1">
      <alignment vertical="center" textRotation="255"/>
      <protection/>
    </xf>
    <xf numFmtId="0" fontId="8" fillId="35" borderId="0" xfId="0" applyFont="1" applyFill="1" applyBorder="1" applyAlignment="1" applyProtection="1">
      <alignment vertical="center" textRotation="255"/>
      <protection/>
    </xf>
    <xf numFmtId="0" fontId="8" fillId="35" borderId="28" xfId="0" applyFont="1" applyFill="1" applyBorder="1" applyAlignment="1" applyProtection="1">
      <alignment vertical="center"/>
      <protection/>
    </xf>
    <xf numFmtId="0" fontId="4" fillId="35" borderId="0" xfId="0" applyFont="1" applyFill="1" applyAlignment="1" applyProtection="1">
      <alignment vertical="center"/>
      <protection/>
    </xf>
    <xf numFmtId="49" fontId="4" fillId="43" borderId="0" xfId="0" applyNumberFormat="1" applyFont="1" applyFill="1" applyBorder="1" applyAlignment="1" applyProtection="1">
      <alignment vertical="center"/>
      <protection/>
    </xf>
    <xf numFmtId="0" fontId="14" fillId="0" borderId="70" xfId="62" applyFont="1" applyFill="1" applyBorder="1" applyAlignment="1" applyProtection="1">
      <alignment vertical="center" shrinkToFit="1"/>
      <protection locked="0"/>
    </xf>
    <xf numFmtId="0" fontId="14" fillId="39" borderId="84" xfId="62" applyFont="1" applyFill="1" applyBorder="1" applyAlignment="1" applyProtection="1">
      <alignment horizontal="center" vertical="center" wrapText="1"/>
      <protection/>
    </xf>
    <xf numFmtId="0" fontId="14" fillId="39" borderId="71" xfId="62" applyFont="1" applyFill="1" applyBorder="1" applyAlignment="1" applyProtection="1">
      <alignment horizontal="center" vertical="center" wrapText="1"/>
      <protection/>
    </xf>
    <xf numFmtId="0" fontId="14" fillId="39" borderId="29" xfId="62" applyFont="1" applyFill="1" applyBorder="1" applyAlignment="1" applyProtection="1">
      <alignment horizontal="center" vertical="center" wrapText="1"/>
      <protection/>
    </xf>
    <xf numFmtId="0" fontId="14" fillId="39" borderId="56" xfId="62" applyFont="1" applyFill="1" applyBorder="1" applyAlignment="1" applyProtection="1">
      <alignment horizontal="center" vertical="center"/>
      <protection/>
    </xf>
    <xf numFmtId="0" fontId="14" fillId="39" borderId="80" xfId="62" applyFont="1" applyFill="1" applyBorder="1" applyAlignment="1" applyProtection="1">
      <alignment horizontal="center" vertical="center"/>
      <protection/>
    </xf>
    <xf numFmtId="0" fontId="14" fillId="39" borderId="76" xfId="62" applyFont="1" applyFill="1" applyBorder="1" applyAlignment="1" applyProtection="1">
      <alignment horizontal="center" vertical="center"/>
      <protection/>
    </xf>
    <xf numFmtId="0" fontId="14" fillId="34" borderId="71" xfId="62" applyFont="1" applyFill="1" applyBorder="1" applyAlignment="1" applyProtection="1">
      <alignment horizontal="center" vertical="center"/>
      <protection/>
    </xf>
    <xf numFmtId="0" fontId="14" fillId="34" borderId="29" xfId="62" applyFont="1" applyFill="1" applyBorder="1" applyAlignment="1" applyProtection="1">
      <alignment horizontal="center" vertical="center"/>
      <protection/>
    </xf>
    <xf numFmtId="0" fontId="14" fillId="39" borderId="88" xfId="62" applyFont="1" applyFill="1" applyBorder="1" applyAlignment="1" applyProtection="1">
      <alignment horizontal="center" vertical="center" wrapText="1"/>
      <protection/>
    </xf>
    <xf numFmtId="0" fontId="14" fillId="39" borderId="75" xfId="62" applyFont="1" applyFill="1" applyBorder="1" applyAlignment="1" applyProtection="1">
      <alignment horizontal="center" vertical="center" wrapText="1"/>
      <protection/>
    </xf>
    <xf numFmtId="0" fontId="14" fillId="39" borderId="68" xfId="62" applyFont="1" applyFill="1" applyBorder="1" applyAlignment="1" applyProtection="1">
      <alignment horizontal="center" vertical="center"/>
      <protection/>
    </xf>
    <xf numFmtId="0" fontId="14" fillId="39" borderId="62" xfId="62" applyFont="1" applyFill="1" applyBorder="1" applyAlignment="1" applyProtection="1">
      <alignment horizontal="center" vertical="center"/>
      <protection/>
    </xf>
    <xf numFmtId="0" fontId="14" fillId="34" borderId="78" xfId="62" applyFont="1" applyFill="1" applyBorder="1" applyAlignment="1" applyProtection="1">
      <alignment horizontal="center" vertical="center"/>
      <protection/>
    </xf>
    <xf numFmtId="0" fontId="14" fillId="34" borderId="60" xfId="62" applyFont="1" applyFill="1" applyBorder="1" applyAlignment="1" applyProtection="1">
      <alignment horizontal="center" vertical="center"/>
      <protection/>
    </xf>
    <xf numFmtId="0" fontId="14" fillId="34" borderId="72" xfId="62" applyFont="1" applyFill="1" applyBorder="1" applyAlignment="1" applyProtection="1">
      <alignment horizontal="center" vertical="center"/>
      <protection/>
    </xf>
    <xf numFmtId="0" fontId="14" fillId="34" borderId="56" xfId="62" applyFont="1" applyFill="1" applyBorder="1" applyAlignment="1" applyProtection="1">
      <alignment horizontal="center" vertical="center"/>
      <protection/>
    </xf>
    <xf numFmtId="0" fontId="14" fillId="34" borderId="80" xfId="62" applyFont="1" applyFill="1" applyBorder="1" applyAlignment="1" applyProtection="1">
      <alignment horizontal="center" vertical="center"/>
      <protection/>
    </xf>
    <xf numFmtId="0" fontId="14" fillId="34" borderId="76" xfId="62" applyFont="1" applyFill="1" applyBorder="1" applyAlignment="1" applyProtection="1">
      <alignment horizontal="center" vertical="center"/>
      <protection/>
    </xf>
    <xf numFmtId="0" fontId="14" fillId="34" borderId="74" xfId="62" applyFont="1" applyFill="1" applyBorder="1" applyAlignment="1" applyProtection="1">
      <alignment horizontal="center" vertical="center" wrapText="1"/>
      <protection/>
    </xf>
    <xf numFmtId="0" fontId="14" fillId="34" borderId="89" xfId="62" applyFont="1" applyFill="1" applyBorder="1" applyAlignment="1" applyProtection="1">
      <alignment horizontal="center" vertical="center" wrapText="1"/>
      <protection/>
    </xf>
    <xf numFmtId="0" fontId="14" fillId="34" borderId="75" xfId="62" applyFont="1" applyFill="1" applyBorder="1" applyAlignment="1" applyProtection="1">
      <alignment horizontal="center" vertical="center" wrapText="1"/>
      <protection/>
    </xf>
    <xf numFmtId="0" fontId="14" fillId="39" borderId="58" xfId="62" applyFont="1" applyFill="1" applyBorder="1" applyAlignment="1" applyProtection="1">
      <alignment horizontal="center" vertical="center"/>
      <protection/>
    </xf>
    <xf numFmtId="0" fontId="14" fillId="39" borderId="59" xfId="62" applyFont="1" applyFill="1" applyBorder="1" applyAlignment="1" applyProtection="1">
      <alignment horizontal="center" vertical="center" wrapText="1"/>
      <protection/>
    </xf>
    <xf numFmtId="0" fontId="14" fillId="39" borderId="41" xfId="62" applyFont="1" applyFill="1" applyBorder="1" applyAlignment="1" applyProtection="1">
      <alignment horizontal="center" vertical="center" wrapText="1"/>
      <protection/>
    </xf>
    <xf numFmtId="0" fontId="14" fillId="39" borderId="34" xfId="62" applyFont="1" applyFill="1" applyBorder="1" applyAlignment="1" applyProtection="1">
      <alignment horizontal="center" vertical="center" wrapText="1"/>
      <protection/>
    </xf>
    <xf numFmtId="0" fontId="14" fillId="39" borderId="0" xfId="62" applyFont="1" applyFill="1" applyBorder="1" applyAlignment="1" applyProtection="1">
      <alignment horizontal="center" vertical="center" wrapText="1"/>
      <protection/>
    </xf>
    <xf numFmtId="0" fontId="14" fillId="39" borderId="28" xfId="62" applyFont="1" applyFill="1" applyBorder="1" applyAlignment="1" applyProtection="1">
      <alignment horizontal="center" vertical="center" wrapText="1"/>
      <protection/>
    </xf>
    <xf numFmtId="0" fontId="14" fillId="39" borderId="35" xfId="62" applyFont="1" applyFill="1" applyBorder="1" applyAlignment="1" applyProtection="1">
      <alignment horizontal="center" vertical="center" wrapText="1"/>
      <protection/>
    </xf>
    <xf numFmtId="0" fontId="14" fillId="39" borderId="30" xfId="62" applyFont="1" applyFill="1" applyBorder="1" applyAlignment="1" applyProtection="1">
      <alignment horizontal="center" vertical="center" wrapText="1"/>
      <protection/>
    </xf>
    <xf numFmtId="0" fontId="14" fillId="39" borderId="36" xfId="62" applyFont="1" applyFill="1" applyBorder="1" applyAlignment="1" applyProtection="1">
      <alignment horizontal="center" vertical="center" wrapText="1"/>
      <protection/>
    </xf>
    <xf numFmtId="0" fontId="14" fillId="34" borderId="86" xfId="62" applyFont="1" applyFill="1" applyBorder="1" applyAlignment="1" applyProtection="1">
      <alignment horizontal="center" vertical="center" wrapText="1" shrinkToFit="1"/>
      <protection/>
    </xf>
    <xf numFmtId="0" fontId="14" fillId="34" borderId="51" xfId="62" applyFont="1" applyFill="1" applyBorder="1" applyAlignment="1" applyProtection="1">
      <alignment horizontal="center" vertical="center" wrapText="1" shrinkToFit="1"/>
      <protection/>
    </xf>
    <xf numFmtId="0" fontId="14" fillId="40" borderId="56" xfId="62" applyFont="1" applyFill="1" applyBorder="1" applyAlignment="1" applyProtection="1">
      <alignment horizontal="center" vertical="center"/>
      <protection/>
    </xf>
    <xf numFmtId="0" fontId="14" fillId="40" borderId="80" xfId="62" applyFont="1" applyFill="1" applyBorder="1" applyAlignment="1" applyProtection="1">
      <alignment horizontal="center" vertical="center"/>
      <protection/>
    </xf>
    <xf numFmtId="0" fontId="14" fillId="40" borderId="76" xfId="62" applyFont="1" applyFill="1" applyBorder="1" applyAlignment="1" applyProtection="1">
      <alignment horizontal="center" vertical="center"/>
      <protection/>
    </xf>
    <xf numFmtId="0" fontId="14" fillId="34" borderId="46" xfId="62" applyFont="1" applyFill="1" applyBorder="1" applyAlignment="1" applyProtection="1">
      <alignment horizontal="center" vertical="center"/>
      <protection/>
    </xf>
    <xf numFmtId="0" fontId="14" fillId="34" borderId="61" xfId="62" applyFont="1" applyFill="1" applyBorder="1" applyAlignment="1" applyProtection="1">
      <alignment horizontal="center" vertical="center"/>
      <protection/>
    </xf>
    <xf numFmtId="0" fontId="14" fillId="34" borderId="32" xfId="62" applyFont="1" applyFill="1" applyBorder="1" applyAlignment="1" applyProtection="1">
      <alignment horizontal="center" vertical="center"/>
      <protection/>
    </xf>
    <xf numFmtId="0" fontId="14" fillId="34" borderId="33" xfId="62" applyFont="1" applyFill="1" applyBorder="1" applyAlignment="1" applyProtection="1">
      <alignment horizontal="center" vertical="center"/>
      <protection/>
    </xf>
    <xf numFmtId="0" fontId="14" fillId="34" borderId="27" xfId="62" applyFont="1" applyFill="1" applyBorder="1" applyAlignment="1" applyProtection="1">
      <alignment horizontal="center" vertical="center"/>
      <protection/>
    </xf>
    <xf numFmtId="0" fontId="14" fillId="34" borderId="84" xfId="62" applyFont="1" applyFill="1" applyBorder="1" applyAlignment="1" applyProtection="1">
      <alignment horizontal="center" vertical="center"/>
      <protection/>
    </xf>
    <xf numFmtId="0" fontId="14" fillId="34" borderId="37" xfId="62" applyFont="1" applyFill="1" applyBorder="1" applyAlignment="1" applyProtection="1">
      <alignment horizontal="center" vertical="center"/>
      <protection/>
    </xf>
    <xf numFmtId="0" fontId="14" fillId="34" borderId="86" xfId="62" applyFont="1" applyFill="1" applyBorder="1" applyAlignment="1" applyProtection="1">
      <alignment horizontal="center" vertical="center"/>
      <protection/>
    </xf>
    <xf numFmtId="0" fontId="14" fillId="34" borderId="51" xfId="62" applyFont="1" applyFill="1" applyBorder="1" applyAlignment="1" applyProtection="1">
      <alignment horizontal="center" vertical="center"/>
      <protection/>
    </xf>
    <xf numFmtId="0" fontId="14" fillId="34" borderId="74" xfId="62" applyFont="1" applyFill="1" applyBorder="1" applyAlignment="1" applyProtection="1">
      <alignment horizontal="center" vertical="center"/>
      <protection/>
    </xf>
    <xf numFmtId="0" fontId="14" fillId="34" borderId="89" xfId="62" applyFont="1" applyFill="1" applyBorder="1" applyAlignment="1" applyProtection="1">
      <alignment horizontal="center" vertical="center"/>
      <protection/>
    </xf>
    <xf numFmtId="0" fontId="14" fillId="34" borderId="75" xfId="62" applyFont="1" applyFill="1" applyBorder="1" applyAlignment="1" applyProtection="1">
      <alignment horizontal="center" vertical="center"/>
      <protection/>
    </xf>
    <xf numFmtId="0" fontId="14" fillId="39" borderId="68" xfId="62" applyFont="1" applyFill="1" applyBorder="1" applyAlignment="1" applyProtection="1">
      <alignment horizontal="center" vertical="center" wrapText="1"/>
      <protection/>
    </xf>
    <xf numFmtId="0" fontId="14" fillId="39" borderId="62" xfId="62" applyFont="1" applyFill="1" applyBorder="1" applyAlignment="1" applyProtection="1">
      <alignment horizontal="center" vertical="center" wrapText="1"/>
      <protection/>
    </xf>
    <xf numFmtId="0" fontId="14" fillId="39" borderId="38" xfId="62" applyFont="1" applyFill="1" applyBorder="1" applyAlignment="1" applyProtection="1">
      <alignment horizontal="center" vertical="center" wrapText="1"/>
      <protection/>
    </xf>
    <xf numFmtId="0" fontId="14" fillId="39" borderId="39" xfId="62" applyFont="1" applyFill="1" applyBorder="1" applyAlignment="1" applyProtection="1">
      <alignment horizontal="center" vertical="center" wrapText="1"/>
      <protection/>
    </xf>
    <xf numFmtId="0" fontId="14" fillId="38" borderId="58" xfId="62" applyFont="1" applyFill="1" applyBorder="1" applyAlignment="1" applyProtection="1">
      <alignment horizontal="center" vertical="center" shrinkToFit="1"/>
      <protection/>
    </xf>
    <xf numFmtId="0" fontId="14" fillId="0" borderId="58" xfId="62" applyFont="1" applyFill="1" applyBorder="1" applyAlignment="1" applyProtection="1">
      <alignment horizontal="center" vertical="center" wrapText="1"/>
      <protection locked="0"/>
    </xf>
    <xf numFmtId="0" fontId="14" fillId="34" borderId="90" xfId="62" applyFont="1" applyFill="1" applyBorder="1" applyAlignment="1" applyProtection="1">
      <alignment horizontal="center" vertical="center"/>
      <protection/>
    </xf>
    <xf numFmtId="178" fontId="14" fillId="34" borderId="91" xfId="62" applyNumberFormat="1" applyFont="1" applyFill="1" applyBorder="1" applyAlignment="1">
      <alignment vertical="center" wrapText="1" shrinkToFit="1"/>
      <protection/>
    </xf>
    <xf numFmtId="178" fontId="14" fillId="34" borderId="45" xfId="62" applyNumberFormat="1" applyFont="1" applyFill="1" applyBorder="1" applyAlignment="1">
      <alignment vertical="center" wrapText="1" shrinkToFit="1"/>
      <protection/>
    </xf>
    <xf numFmtId="0" fontId="14" fillId="34" borderId="91" xfId="62" applyFont="1" applyFill="1" applyBorder="1" applyAlignment="1">
      <alignment vertical="center"/>
      <protection/>
    </xf>
    <xf numFmtId="0" fontId="14" fillId="34" borderId="45" xfId="62" applyFont="1" applyFill="1" applyBorder="1" applyAlignment="1">
      <alignment vertical="center"/>
      <protection/>
    </xf>
    <xf numFmtId="0" fontId="14" fillId="39" borderId="91" xfId="62" applyFont="1" applyFill="1" applyBorder="1" applyAlignment="1">
      <alignment horizontal="left" vertical="center" shrinkToFit="1"/>
      <protection/>
    </xf>
    <xf numFmtId="0" fontId="14" fillId="39" borderId="45" xfId="62" applyFont="1" applyFill="1" applyBorder="1" applyAlignment="1">
      <alignment horizontal="left" vertical="center" shrinkToFit="1"/>
      <protection/>
    </xf>
    <xf numFmtId="0" fontId="14" fillId="39" borderId="91" xfId="62" applyFont="1" applyFill="1" applyBorder="1" applyAlignment="1">
      <alignment horizontal="center" vertical="center"/>
      <protection/>
    </xf>
    <xf numFmtId="0" fontId="14" fillId="39" borderId="45" xfId="62" applyFont="1" applyFill="1" applyBorder="1" applyAlignment="1">
      <alignment horizontal="center" vertical="center"/>
      <protection/>
    </xf>
    <xf numFmtId="0" fontId="14" fillId="40" borderId="91" xfId="62" applyFont="1" applyFill="1" applyBorder="1" applyAlignment="1">
      <alignment horizontal="center" vertical="center" shrinkToFit="1"/>
      <protection/>
    </xf>
    <xf numFmtId="0" fontId="14" fillId="40" borderId="77" xfId="62" applyFont="1" applyFill="1" applyBorder="1" applyAlignment="1">
      <alignment horizontal="center" vertical="center" shrinkToFit="1"/>
      <protection/>
    </xf>
    <xf numFmtId="0" fontId="14" fillId="40" borderId="45" xfId="62" applyFont="1" applyFill="1" applyBorder="1" applyAlignment="1">
      <alignment horizontal="center" vertical="center" shrinkToFit="1"/>
      <protection/>
    </xf>
    <xf numFmtId="0" fontId="14" fillId="40" borderId="92" xfId="62" applyFont="1" applyFill="1" applyBorder="1" applyAlignment="1">
      <alignment horizontal="center" vertical="center" shrinkToFit="1"/>
      <protection/>
    </xf>
    <xf numFmtId="0" fontId="14" fillId="40" borderId="93" xfId="62" applyFont="1" applyFill="1" applyBorder="1" applyAlignment="1">
      <alignment horizontal="center" vertical="center" shrinkToFit="1"/>
      <protection/>
    </xf>
    <xf numFmtId="0" fontId="14" fillId="40" borderId="94" xfId="62" applyFont="1" applyFill="1" applyBorder="1" applyAlignment="1">
      <alignment horizontal="center" vertical="center" shrinkToFit="1"/>
      <protection/>
    </xf>
    <xf numFmtId="0" fontId="14" fillId="34" borderId="91" xfId="62" applyFont="1" applyFill="1" applyBorder="1" applyAlignment="1">
      <alignment horizontal="center" vertical="center" shrinkToFit="1"/>
      <protection/>
    </xf>
    <xf numFmtId="0" fontId="14" fillId="34" borderId="77" xfId="62" applyFont="1" applyFill="1" applyBorder="1" applyAlignment="1">
      <alignment horizontal="center" vertical="center" shrinkToFit="1"/>
      <protection/>
    </xf>
    <xf numFmtId="0" fontId="14" fillId="34" borderId="45" xfId="62" applyFont="1" applyFill="1" applyBorder="1" applyAlignment="1">
      <alignment horizontal="center" vertical="center" shrinkToFit="1"/>
      <protection/>
    </xf>
    <xf numFmtId="0" fontId="14" fillId="39" borderId="95" xfId="62" applyFont="1" applyFill="1" applyBorder="1" applyAlignment="1">
      <alignment horizontal="center" vertical="center" wrapText="1" shrinkToFit="1"/>
      <protection/>
    </xf>
    <xf numFmtId="0" fontId="14" fillId="39" borderId="96" xfId="62" applyFont="1" applyFill="1" applyBorder="1" applyAlignment="1">
      <alignment horizontal="center" vertical="center" wrapText="1" shrinkToFit="1"/>
      <protection/>
    </xf>
    <xf numFmtId="0" fontId="14" fillId="39" borderId="59" xfId="62" applyFont="1" applyFill="1" applyBorder="1" applyAlignment="1">
      <alignment horizontal="center" vertical="center" wrapText="1" shrinkToFit="1"/>
      <protection/>
    </xf>
    <xf numFmtId="0" fontId="14" fillId="34" borderId="91" xfId="62" applyFont="1" applyFill="1" applyBorder="1" applyAlignment="1">
      <alignment horizontal="left" vertical="center"/>
      <protection/>
    </xf>
    <xf numFmtId="0" fontId="14" fillId="34" borderId="77" xfId="62" applyFont="1" applyFill="1" applyBorder="1" applyAlignment="1">
      <alignment horizontal="left" vertical="center"/>
      <protection/>
    </xf>
    <xf numFmtId="0" fontId="14" fillId="34" borderId="45" xfId="62" applyFont="1" applyFill="1" applyBorder="1" applyAlignment="1">
      <alignment horizontal="left" vertical="center"/>
      <protection/>
    </xf>
    <xf numFmtId="0" fontId="14" fillId="39" borderId="91" xfId="62" applyFont="1" applyFill="1" applyBorder="1" applyAlignment="1">
      <alignment horizontal="center" vertical="center" shrinkToFit="1"/>
      <protection/>
    </xf>
    <xf numFmtId="0" fontId="14" fillId="39" borderId="45" xfId="62" applyFont="1" applyFill="1" applyBorder="1" applyAlignment="1">
      <alignment horizontal="center" vertical="center" shrinkToFit="1"/>
      <protection/>
    </xf>
    <xf numFmtId="0" fontId="14" fillId="39" borderId="77" xfId="62" applyFont="1" applyFill="1" applyBorder="1" applyAlignment="1">
      <alignment horizontal="center" vertical="center" shrinkToFit="1"/>
      <protection/>
    </xf>
    <xf numFmtId="0" fontId="14" fillId="39" borderId="91" xfId="62" applyFont="1" applyFill="1" applyBorder="1" applyAlignment="1">
      <alignment horizontal="left" vertical="center"/>
      <protection/>
    </xf>
    <xf numFmtId="0" fontId="14" fillId="39" borderId="45" xfId="62" applyFont="1" applyFill="1" applyBorder="1" applyAlignment="1">
      <alignment horizontal="left" vertical="center"/>
      <protection/>
    </xf>
    <xf numFmtId="0" fontId="14" fillId="39" borderId="95" xfId="62" applyFont="1" applyFill="1" applyBorder="1" applyAlignment="1">
      <alignment horizontal="center" vertical="center" textRotation="255" shrinkToFit="1"/>
      <protection/>
    </xf>
    <xf numFmtId="0" fontId="14" fillId="39" borderId="96" xfId="62" applyFont="1" applyFill="1" applyBorder="1" applyAlignment="1">
      <alignment horizontal="center" vertical="center" textRotation="255" shrinkToFit="1"/>
      <protection/>
    </xf>
    <xf numFmtId="0" fontId="14" fillId="39" borderId="59" xfId="62" applyFont="1" applyFill="1" applyBorder="1" applyAlignment="1">
      <alignment horizontal="center" vertical="center" textRotation="255" shrinkToFit="1"/>
      <protection/>
    </xf>
    <xf numFmtId="0" fontId="14" fillId="34" borderId="10" xfId="62" applyFont="1" applyFill="1" applyBorder="1" applyAlignment="1">
      <alignment horizontal="center" vertical="center"/>
      <protection/>
    </xf>
    <xf numFmtId="0" fontId="14" fillId="34" borderId="10" xfId="62" applyFont="1" applyFill="1" applyBorder="1" applyAlignment="1">
      <alignment horizontal="center" vertical="center" shrinkToFit="1"/>
      <protection/>
    </xf>
    <xf numFmtId="0" fontId="14" fillId="39" borderId="97" xfId="62" applyFont="1" applyFill="1" applyBorder="1" applyAlignment="1">
      <alignment horizontal="left" vertical="center" shrinkToFit="1"/>
      <protection/>
    </xf>
    <xf numFmtId="0" fontId="14" fillId="39" borderId="98" xfId="62" applyFont="1" applyFill="1" applyBorder="1" applyAlignment="1">
      <alignment horizontal="left" vertical="center" shrinkToFit="1"/>
      <protection/>
    </xf>
    <xf numFmtId="0" fontId="14" fillId="39" borderId="99" xfId="62" applyFont="1" applyFill="1" applyBorder="1" applyAlignment="1">
      <alignment horizontal="center" vertical="center" shrinkToFit="1"/>
      <protection/>
    </xf>
    <xf numFmtId="0" fontId="14" fillId="39" borderId="100" xfId="62" applyFont="1" applyFill="1" applyBorder="1" applyAlignment="1">
      <alignment horizontal="center" vertical="center" shrinkToFit="1"/>
      <protection/>
    </xf>
    <xf numFmtId="0" fontId="14" fillId="39" borderId="66" xfId="62" applyFont="1" applyFill="1" applyBorder="1" applyAlignment="1">
      <alignment horizontal="center" vertical="center" shrinkToFit="1"/>
      <protection/>
    </xf>
    <xf numFmtId="0" fontId="14" fillId="39" borderId="81" xfId="62" applyFont="1" applyFill="1" applyBorder="1" applyAlignment="1">
      <alignment horizontal="center" vertical="center" shrinkToFit="1"/>
      <protection/>
    </xf>
    <xf numFmtId="0" fontId="14" fillId="39" borderId="67" xfId="62" applyFont="1" applyFill="1" applyBorder="1" applyAlignment="1">
      <alignment horizontal="center" vertical="center" shrinkToFit="1"/>
      <protection/>
    </xf>
    <xf numFmtId="0" fontId="14" fillId="39" borderId="85" xfId="62" applyFont="1" applyFill="1" applyBorder="1" applyAlignment="1">
      <alignment horizontal="center" vertical="center" shrinkToFit="1"/>
      <protection/>
    </xf>
    <xf numFmtId="0" fontId="14" fillId="39" borderId="95" xfId="62" applyFont="1" applyFill="1" applyBorder="1" applyAlignment="1">
      <alignment horizontal="left" vertical="center" wrapText="1" shrinkToFit="1"/>
      <protection/>
    </xf>
    <xf numFmtId="0" fontId="14" fillId="39" borderId="59" xfId="62" applyFont="1" applyFill="1" applyBorder="1" applyAlignment="1">
      <alignment horizontal="left" vertical="center" shrinkToFit="1"/>
      <protection/>
    </xf>
    <xf numFmtId="0" fontId="14" fillId="39" borderId="10" xfId="62" applyFont="1" applyFill="1" applyBorder="1" applyAlignment="1">
      <alignment horizontal="center" vertical="center" shrinkToFit="1"/>
      <protection/>
    </xf>
    <xf numFmtId="177" fontId="14" fillId="39" borderId="91" xfId="62" applyNumberFormat="1" applyFont="1" applyFill="1" applyBorder="1" applyAlignment="1">
      <alignment horizontal="center" vertical="center" shrinkToFit="1"/>
      <protection/>
    </xf>
    <xf numFmtId="177" fontId="14" fillId="39" borderId="77" xfId="62" applyNumberFormat="1" applyFont="1" applyFill="1" applyBorder="1" applyAlignment="1">
      <alignment horizontal="center" vertical="center" shrinkToFit="1"/>
      <protection/>
    </xf>
    <xf numFmtId="177" fontId="14" fillId="39" borderId="45" xfId="62" applyNumberFormat="1" applyFont="1" applyFill="1" applyBorder="1" applyAlignment="1">
      <alignment horizontal="center" vertical="center" shrinkToFit="1"/>
      <protection/>
    </xf>
    <xf numFmtId="0" fontId="9" fillId="39" borderId="101" xfId="62" applyFont="1" applyFill="1" applyBorder="1" applyAlignment="1">
      <alignment horizontal="center" vertical="center" textRotation="255" shrinkToFit="1"/>
      <protection/>
    </xf>
    <xf numFmtId="0" fontId="9" fillId="39" borderId="102" xfId="62" applyFont="1" applyFill="1" applyBorder="1" applyAlignment="1">
      <alignment horizontal="center" vertical="center" textRotation="255" shrinkToFit="1"/>
      <protection/>
    </xf>
    <xf numFmtId="0" fontId="9" fillId="39" borderId="103" xfId="62" applyFont="1" applyFill="1" applyBorder="1" applyAlignment="1">
      <alignment horizontal="center" vertical="center" textRotation="255" shrinkToFit="1"/>
      <protection/>
    </xf>
    <xf numFmtId="0" fontId="15" fillId="37" borderId="104" xfId="62" applyFont="1" applyFill="1" applyBorder="1" applyAlignment="1">
      <alignment horizontal="center" vertical="center" textRotation="255" shrinkToFit="1"/>
      <protection/>
    </xf>
    <xf numFmtId="0" fontId="15" fillId="37" borderId="68" xfId="62" applyFont="1" applyFill="1" applyBorder="1" applyAlignment="1">
      <alignment horizontal="center" vertical="center" textRotation="255" shrinkToFit="1"/>
      <protection/>
    </xf>
    <xf numFmtId="0" fontId="14" fillId="37" borderId="105" xfId="62" applyFont="1" applyFill="1" applyBorder="1" applyAlignment="1">
      <alignment horizontal="center" vertical="center" shrinkToFit="1"/>
      <protection/>
    </xf>
    <xf numFmtId="0" fontId="14" fillId="37" borderId="106" xfId="62" applyFont="1" applyFill="1" applyBorder="1" applyAlignment="1">
      <alignment horizontal="center" vertical="center" shrinkToFit="1"/>
      <protection/>
    </xf>
    <xf numFmtId="0" fontId="14" fillId="37" borderId="79" xfId="62" applyFont="1" applyFill="1" applyBorder="1" applyAlignment="1">
      <alignment horizontal="center" vertical="center" shrinkToFit="1"/>
      <protection/>
    </xf>
    <xf numFmtId="0" fontId="14" fillId="37" borderId="91" xfId="62" applyFont="1" applyFill="1" applyBorder="1" applyAlignment="1">
      <alignment horizontal="center" vertical="center" shrinkToFit="1"/>
      <protection/>
    </xf>
    <xf numFmtId="0" fontId="14" fillId="37" borderId="77" xfId="62" applyFont="1" applyFill="1" applyBorder="1" applyAlignment="1">
      <alignment horizontal="center" vertical="center" shrinkToFit="1"/>
      <protection/>
    </xf>
    <xf numFmtId="0" fontId="14" fillId="37" borderId="45" xfId="62" applyFont="1" applyFill="1" applyBorder="1" applyAlignment="1">
      <alignment horizontal="center" vertical="center" shrinkToFit="1"/>
      <protection/>
    </xf>
    <xf numFmtId="0" fontId="14" fillId="39" borderId="92" xfId="62" applyFont="1" applyFill="1" applyBorder="1" applyAlignment="1">
      <alignment horizontal="center" vertical="center" shrinkToFit="1"/>
      <protection/>
    </xf>
    <xf numFmtId="0" fontId="14" fillId="39" borderId="93" xfId="62" applyFont="1" applyFill="1" applyBorder="1" applyAlignment="1">
      <alignment horizontal="center" vertical="center" shrinkToFit="1"/>
      <protection/>
    </xf>
    <xf numFmtId="0" fontId="14" fillId="39" borderId="94" xfId="62" applyFont="1" applyFill="1" applyBorder="1" applyAlignment="1">
      <alignment horizontal="center" vertical="center" shrinkToFit="1"/>
      <protection/>
    </xf>
    <xf numFmtId="0" fontId="15" fillId="34" borderId="102" xfId="62" applyFont="1" applyFill="1" applyBorder="1" applyAlignment="1">
      <alignment horizontal="center" vertical="center" textRotation="255"/>
      <protection/>
    </xf>
    <xf numFmtId="0" fontId="15" fillId="34" borderId="48" xfId="62" applyFont="1" applyFill="1" applyBorder="1" applyAlignment="1">
      <alignment horizontal="center" vertical="center" textRotation="255"/>
      <protection/>
    </xf>
    <xf numFmtId="0" fontId="15" fillId="39" borderId="102" xfId="62" applyFont="1" applyFill="1" applyBorder="1" applyAlignment="1">
      <alignment horizontal="center" vertical="center" textRotation="255"/>
      <protection/>
    </xf>
    <xf numFmtId="0" fontId="15" fillId="39" borderId="103" xfId="62" applyFont="1" applyFill="1" applyBorder="1" applyAlignment="1">
      <alignment horizontal="center" vertical="center" textRotation="255"/>
      <protection/>
    </xf>
    <xf numFmtId="0" fontId="14" fillId="39" borderId="65" xfId="62" applyFont="1" applyFill="1" applyBorder="1" applyAlignment="1">
      <alignment horizontal="center" vertical="center" shrinkToFit="1"/>
      <protection/>
    </xf>
    <xf numFmtId="0" fontId="14" fillId="39" borderId="82" xfId="62" applyFont="1" applyFill="1" applyBorder="1" applyAlignment="1">
      <alignment horizontal="center" vertical="center" shrinkToFit="1"/>
      <protection/>
    </xf>
    <xf numFmtId="0" fontId="14" fillId="39" borderId="71" xfId="62" applyFont="1" applyFill="1" applyBorder="1" applyAlignment="1">
      <alignment horizontal="center" vertical="center" shrinkToFit="1"/>
      <protection/>
    </xf>
    <xf numFmtId="0" fontId="14" fillId="39" borderId="10" xfId="62" applyFont="1" applyFill="1" applyBorder="1" applyAlignment="1">
      <alignment horizontal="center" vertical="center" wrapText="1" shrinkToFit="1"/>
      <protection/>
    </xf>
    <xf numFmtId="0" fontId="14" fillId="39" borderId="63" xfId="62" applyFont="1" applyFill="1" applyBorder="1" applyAlignment="1">
      <alignment horizontal="center" vertical="center" shrinkToFit="1"/>
      <protection/>
    </xf>
    <xf numFmtId="0" fontId="8" fillId="40" borderId="102" xfId="62" applyFont="1" applyFill="1" applyBorder="1" applyAlignment="1">
      <alignment horizontal="center" vertical="center" textRotation="255"/>
      <protection/>
    </xf>
    <xf numFmtId="0" fontId="8" fillId="40" borderId="103" xfId="62" applyFont="1" applyFill="1" applyBorder="1" applyAlignment="1">
      <alignment horizontal="center" vertical="center" textRotation="255"/>
      <protection/>
    </xf>
    <xf numFmtId="0" fontId="14" fillId="40" borderId="97" xfId="62" applyFont="1" applyFill="1" applyBorder="1" applyAlignment="1">
      <alignment horizontal="center" vertical="center" shrinkToFit="1"/>
      <protection/>
    </xf>
    <xf numFmtId="0" fontId="14" fillId="40" borderId="107" xfId="62" applyFont="1" applyFill="1" applyBorder="1" applyAlignment="1">
      <alignment horizontal="center" vertical="center" shrinkToFit="1"/>
      <protection/>
    </xf>
    <xf numFmtId="0" fontId="14" fillId="40" borderId="98" xfId="62" applyFont="1" applyFill="1" applyBorder="1" applyAlignment="1">
      <alignment horizontal="center" vertical="center" shrinkToFit="1"/>
      <protection/>
    </xf>
    <xf numFmtId="0" fontId="14" fillId="34" borderId="108" xfId="62" applyFont="1" applyFill="1" applyBorder="1" applyAlignment="1">
      <alignment horizontal="center" vertical="center" shrinkToFit="1"/>
      <protection/>
    </xf>
    <xf numFmtId="0" fontId="14" fillId="34" borderId="109" xfId="62" applyFont="1" applyFill="1" applyBorder="1" applyAlignment="1">
      <alignment horizontal="center" vertical="center" shrinkToFit="1"/>
      <protection/>
    </xf>
    <xf numFmtId="0" fontId="14" fillId="34" borderId="40" xfId="62" applyFont="1" applyFill="1" applyBorder="1" applyAlignment="1">
      <alignment horizontal="center" vertical="center" shrinkToFit="1"/>
      <protection/>
    </xf>
    <xf numFmtId="0" fontId="14" fillId="39" borderId="92" xfId="62" applyFont="1" applyFill="1" applyBorder="1" applyAlignment="1">
      <alignment horizontal="center" vertical="center"/>
      <protection/>
    </xf>
    <xf numFmtId="0" fontId="14" fillId="39" borderId="94" xfId="62" applyFont="1" applyFill="1" applyBorder="1" applyAlignment="1">
      <alignment horizontal="center" vertical="center"/>
      <protection/>
    </xf>
    <xf numFmtId="0" fontId="14" fillId="34" borderId="97" xfId="62" applyFont="1" applyFill="1" applyBorder="1" applyAlignment="1">
      <alignment horizontal="center" vertical="center" shrinkToFit="1"/>
      <protection/>
    </xf>
    <xf numFmtId="0" fontId="14" fillId="34" borderId="107" xfId="62" applyFont="1" applyFill="1" applyBorder="1" applyAlignment="1">
      <alignment horizontal="center" vertical="center" shrinkToFit="1"/>
      <protection/>
    </xf>
    <xf numFmtId="0" fontId="14" fillId="34" borderId="98" xfId="62" applyFont="1" applyFill="1" applyBorder="1" applyAlignment="1">
      <alignment horizontal="center" vertical="center" shrinkToFit="1"/>
      <protection/>
    </xf>
    <xf numFmtId="0" fontId="14" fillId="34" borderId="91" xfId="62" applyFont="1" applyFill="1" applyBorder="1" applyAlignment="1">
      <alignment horizontal="left" vertical="center" wrapText="1"/>
      <protection/>
    </xf>
    <xf numFmtId="0" fontId="14" fillId="34" borderId="77" xfId="62" applyFont="1" applyFill="1" applyBorder="1" applyAlignment="1">
      <alignment horizontal="left" vertical="center" wrapText="1"/>
      <protection/>
    </xf>
    <xf numFmtId="0" fontId="14" fillId="34" borderId="45" xfId="62" applyFont="1" applyFill="1" applyBorder="1" applyAlignment="1">
      <alignment horizontal="left" vertical="center" wrapText="1"/>
      <protection/>
    </xf>
    <xf numFmtId="0" fontId="14" fillId="34" borderId="95" xfId="62" applyFont="1" applyFill="1" applyBorder="1" applyAlignment="1">
      <alignment horizontal="center" vertical="center" wrapText="1" shrinkToFit="1"/>
      <protection/>
    </xf>
    <xf numFmtId="0" fontId="14" fillId="34" borderId="96" xfId="62" applyFont="1" applyFill="1" applyBorder="1" applyAlignment="1">
      <alignment horizontal="center" vertical="center" wrapText="1" shrinkToFit="1"/>
      <protection/>
    </xf>
    <xf numFmtId="0" fontId="14" fillId="34" borderId="59" xfId="62" applyFont="1" applyFill="1" applyBorder="1" applyAlignment="1">
      <alignment horizontal="center" vertical="center" wrapText="1" shrinkToFit="1"/>
      <protection/>
    </xf>
    <xf numFmtId="0" fontId="14" fillId="34" borderId="95" xfId="62" applyFont="1" applyFill="1" applyBorder="1" applyAlignment="1">
      <alignment horizontal="center" vertical="center" shrinkToFit="1"/>
      <protection/>
    </xf>
    <xf numFmtId="0" fontId="14" fillId="34" borderId="96" xfId="62" applyFont="1" applyFill="1" applyBorder="1" applyAlignment="1">
      <alignment horizontal="center" vertical="center" shrinkToFit="1"/>
      <protection/>
    </xf>
    <xf numFmtId="0" fontId="14" fillId="34" borderId="59" xfId="62" applyFont="1" applyFill="1" applyBorder="1" applyAlignment="1">
      <alignment horizontal="center" vertical="center" shrinkToFit="1"/>
      <protection/>
    </xf>
    <xf numFmtId="0" fontId="14" fillId="34" borderId="10" xfId="62" applyFont="1" applyFill="1" applyBorder="1" applyAlignment="1">
      <alignment horizontal="center" vertical="center" wrapText="1" shrinkToFit="1"/>
      <protection/>
    </xf>
    <xf numFmtId="0" fontId="14" fillId="35" borderId="66"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center"/>
      <protection/>
    </xf>
    <xf numFmtId="0" fontId="4" fillId="35" borderId="34"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14" fillId="35" borderId="0" xfId="0" applyFont="1" applyFill="1" applyBorder="1" applyAlignment="1" applyProtection="1">
      <alignment vertical="center" shrinkToFit="1"/>
      <protection/>
    </xf>
    <xf numFmtId="0" fontId="14" fillId="35" borderId="71" xfId="0" applyFont="1" applyFill="1" applyBorder="1" applyAlignment="1" applyProtection="1">
      <alignment horizontal="center" vertical="center"/>
      <protection/>
    </xf>
    <xf numFmtId="0" fontId="4" fillId="35" borderId="0" xfId="0" applyFont="1" applyFill="1" applyBorder="1" applyAlignment="1" applyProtection="1">
      <alignment horizontal="distributed" vertical="center"/>
      <protection/>
    </xf>
    <xf numFmtId="0" fontId="4" fillId="35" borderId="0" xfId="0" applyFont="1" applyFill="1" applyBorder="1" applyAlignment="1" applyProtection="1">
      <alignment vertical="center"/>
      <protection/>
    </xf>
    <xf numFmtId="0" fontId="4" fillId="35" borderId="87" xfId="0" applyFont="1" applyFill="1" applyBorder="1" applyAlignment="1" applyProtection="1">
      <alignment horizontal="center" vertical="center"/>
      <protection/>
    </xf>
    <xf numFmtId="0" fontId="4" fillId="35" borderId="82" xfId="0" applyFont="1" applyFill="1" applyBorder="1" applyAlignment="1" applyProtection="1">
      <alignment horizontal="center" vertical="center"/>
      <protection/>
    </xf>
    <xf numFmtId="0" fontId="4" fillId="35" borderId="83" xfId="0" applyFont="1" applyFill="1" applyBorder="1" applyAlignment="1" applyProtection="1">
      <alignment horizontal="center" vertical="center"/>
      <protection/>
    </xf>
    <xf numFmtId="0" fontId="4" fillId="35" borderId="81" xfId="0" applyFont="1" applyFill="1" applyBorder="1" applyAlignment="1" applyProtection="1">
      <alignment horizontal="center" vertical="center"/>
      <protection/>
    </xf>
    <xf numFmtId="0" fontId="4" fillId="35" borderId="84" xfId="0" applyFont="1" applyFill="1" applyBorder="1" applyAlignment="1" applyProtection="1">
      <alignment horizontal="center" vertical="center"/>
      <protection/>
    </xf>
    <xf numFmtId="0" fontId="4" fillId="35" borderId="71" xfId="0" applyFont="1" applyFill="1" applyBorder="1" applyAlignment="1" applyProtection="1">
      <alignment horizontal="center" vertical="center"/>
      <protection/>
    </xf>
    <xf numFmtId="0" fontId="4" fillId="35" borderId="85" xfId="0" applyFont="1" applyFill="1" applyBorder="1" applyAlignment="1" applyProtection="1">
      <alignment horizontal="center" vertical="center"/>
      <protection/>
    </xf>
    <xf numFmtId="0" fontId="4" fillId="35" borderId="91" xfId="0" applyFont="1" applyFill="1" applyBorder="1" applyAlignment="1" applyProtection="1">
      <alignment horizontal="center" vertical="center"/>
      <protection/>
    </xf>
    <xf numFmtId="0" fontId="4" fillId="35" borderId="77" xfId="0" applyFont="1" applyFill="1" applyBorder="1" applyAlignment="1" applyProtection="1">
      <alignment horizontal="center" vertical="center"/>
      <protection/>
    </xf>
    <xf numFmtId="0" fontId="4" fillId="35" borderId="45"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protection/>
    </xf>
    <xf numFmtId="0" fontId="4" fillId="35" borderId="66" xfId="0" applyFont="1" applyFill="1" applyBorder="1" applyAlignment="1" applyProtection="1">
      <alignment horizontal="center" vertical="center"/>
      <protection/>
    </xf>
    <xf numFmtId="0" fontId="4" fillId="35" borderId="67" xfId="0" applyFont="1" applyFill="1" applyBorder="1" applyAlignment="1" applyProtection="1">
      <alignment horizontal="center" vertical="center"/>
      <protection/>
    </xf>
    <xf numFmtId="0" fontId="4" fillId="35" borderId="82" xfId="0" applyFont="1" applyFill="1" applyBorder="1" applyAlignment="1" applyProtection="1">
      <alignment horizontal="left" vertical="center"/>
      <protection/>
    </xf>
    <xf numFmtId="0" fontId="4" fillId="35" borderId="83"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0" fontId="4" fillId="35" borderId="81" xfId="0" applyFont="1" applyFill="1" applyBorder="1" applyAlignment="1" applyProtection="1">
      <alignment horizontal="left" vertical="center"/>
      <protection/>
    </xf>
    <xf numFmtId="0" fontId="4" fillId="35" borderId="71" xfId="0" applyFont="1" applyFill="1" applyBorder="1" applyAlignment="1" applyProtection="1">
      <alignment horizontal="left" vertical="center"/>
      <protection/>
    </xf>
    <xf numFmtId="0" fontId="4" fillId="35" borderId="85" xfId="0" applyFont="1" applyFill="1" applyBorder="1" applyAlignment="1" applyProtection="1">
      <alignment horizontal="left" vertical="center"/>
      <protection/>
    </xf>
    <xf numFmtId="0" fontId="14" fillId="35" borderId="0" xfId="0" applyFont="1" applyFill="1" applyBorder="1" applyAlignment="1" applyProtection="1">
      <alignment vertical="center"/>
      <protection/>
    </xf>
    <xf numFmtId="0" fontId="14" fillId="35" borderId="81" xfId="0" applyFont="1" applyFill="1" applyBorder="1" applyAlignment="1" applyProtection="1">
      <alignment vertical="center"/>
      <protection/>
    </xf>
    <xf numFmtId="0" fontId="4" fillId="35" borderId="29" xfId="0" applyFont="1" applyFill="1" applyBorder="1" applyAlignment="1" applyProtection="1">
      <alignment horizontal="center" vertical="center"/>
      <protection/>
    </xf>
    <xf numFmtId="0" fontId="14" fillId="35" borderId="29" xfId="0" applyFont="1" applyFill="1" applyBorder="1" applyAlignment="1" applyProtection="1">
      <alignment horizontal="center" vertical="center"/>
      <protection/>
    </xf>
    <xf numFmtId="177" fontId="4" fillId="35" borderId="67" xfId="0" applyNumberFormat="1" applyFont="1" applyFill="1" applyBorder="1" applyAlignment="1" applyProtection="1">
      <alignment horizontal="center" vertical="center"/>
      <protection/>
    </xf>
    <xf numFmtId="177" fontId="4" fillId="35" borderId="71" xfId="0" applyNumberFormat="1" applyFont="1" applyFill="1" applyBorder="1" applyAlignment="1" applyProtection="1">
      <alignment horizontal="center" vertical="center"/>
      <protection/>
    </xf>
    <xf numFmtId="0" fontId="4" fillId="35" borderId="30" xfId="0" applyFont="1" applyFill="1" applyBorder="1" applyAlignment="1" applyProtection="1">
      <alignment horizontal="distributed" vertical="center"/>
      <protection/>
    </xf>
    <xf numFmtId="0" fontId="14" fillId="35" borderId="82" xfId="0" applyFont="1" applyFill="1" applyBorder="1" applyAlignment="1" applyProtection="1">
      <alignment vertical="center"/>
      <protection/>
    </xf>
    <xf numFmtId="0" fontId="14" fillId="35" borderId="82" xfId="0" applyFont="1" applyFill="1" applyBorder="1" applyAlignment="1" applyProtection="1">
      <alignment horizontal="center" vertical="center"/>
      <protection/>
    </xf>
    <xf numFmtId="0" fontId="16" fillId="35" borderId="0" xfId="0" applyFont="1" applyFill="1" applyBorder="1" applyAlignment="1" applyProtection="1">
      <alignment horizontal="center" vertical="center"/>
      <protection/>
    </xf>
    <xf numFmtId="0" fontId="16" fillId="35" borderId="71" xfId="0" applyFont="1" applyFill="1" applyBorder="1" applyAlignment="1" applyProtection="1">
      <alignment horizontal="center" vertical="center"/>
      <protection/>
    </xf>
    <xf numFmtId="0" fontId="4" fillId="35" borderId="109" xfId="0" applyFont="1" applyFill="1" applyBorder="1" applyAlignment="1" applyProtection="1">
      <alignment horizontal="center" vertical="center"/>
      <protection/>
    </xf>
    <xf numFmtId="0" fontId="4" fillId="35" borderId="40" xfId="0" applyFont="1" applyFill="1" applyBorder="1" applyAlignment="1" applyProtection="1">
      <alignment horizontal="center" vertical="center"/>
      <protection/>
    </xf>
    <xf numFmtId="0" fontId="4" fillId="35" borderId="81" xfId="0" applyFont="1" applyFill="1" applyBorder="1" applyAlignment="1" applyProtection="1">
      <alignment vertical="center"/>
      <protection/>
    </xf>
    <xf numFmtId="0" fontId="4" fillId="35" borderId="96" xfId="0" applyFont="1" applyFill="1" applyBorder="1" applyAlignment="1" applyProtection="1">
      <alignment vertical="center"/>
      <protection/>
    </xf>
    <xf numFmtId="0" fontId="4" fillId="35" borderId="110" xfId="0" applyFont="1" applyFill="1" applyBorder="1" applyAlignment="1" applyProtection="1">
      <alignment vertical="center"/>
      <protection/>
    </xf>
    <xf numFmtId="0" fontId="14" fillId="35" borderId="0" xfId="0" applyFont="1" applyFill="1" applyBorder="1" applyAlignment="1" applyProtection="1">
      <alignment horizontal="center" vertical="center" shrinkToFit="1"/>
      <protection/>
    </xf>
    <xf numFmtId="0" fontId="6" fillId="35" borderId="0" xfId="0" applyFont="1" applyFill="1" applyBorder="1" applyAlignment="1" applyProtection="1">
      <alignment vertical="top"/>
      <protection/>
    </xf>
    <xf numFmtId="0" fontId="9" fillId="35" borderId="0" xfId="0" applyFont="1" applyFill="1" applyBorder="1" applyAlignment="1" applyProtection="1">
      <alignment horizontal="center" vertical="center"/>
      <protection/>
    </xf>
    <xf numFmtId="49" fontId="4" fillId="35" borderId="81" xfId="0" applyNumberFormat="1" applyFont="1" applyFill="1" applyBorder="1" applyAlignment="1" applyProtection="1">
      <alignment horizontal="center" vertical="center"/>
      <protection/>
    </xf>
    <xf numFmtId="49" fontId="4" fillId="35" borderId="66" xfId="0" applyNumberFormat="1" applyFont="1" applyFill="1" applyBorder="1" applyAlignment="1" applyProtection="1">
      <alignment horizontal="center" vertical="center"/>
      <protection/>
    </xf>
    <xf numFmtId="0" fontId="14" fillId="35" borderId="0" xfId="0" applyFont="1" applyFill="1" applyBorder="1" applyAlignment="1" applyProtection="1">
      <alignment horizontal="left" vertical="center" wrapText="1"/>
      <protection/>
    </xf>
    <xf numFmtId="0" fontId="14" fillId="35" borderId="71" xfId="0" applyFont="1" applyFill="1" applyBorder="1" applyAlignment="1" applyProtection="1">
      <alignment horizontal="left" vertical="center" wrapText="1"/>
      <protection/>
    </xf>
    <xf numFmtId="0" fontId="14" fillId="35" borderId="82" xfId="0" applyFont="1" applyFill="1" applyBorder="1" applyAlignment="1" applyProtection="1">
      <alignment horizontal="center" vertical="center" shrinkToFit="1"/>
      <protection/>
    </xf>
    <xf numFmtId="0" fontId="14" fillId="35" borderId="71" xfId="0" applyFont="1" applyFill="1" applyBorder="1" applyAlignment="1" applyProtection="1">
      <alignment horizontal="distributed" vertical="center"/>
      <protection/>
    </xf>
    <xf numFmtId="58" fontId="4" fillId="35" borderId="71" xfId="0" applyNumberFormat="1" applyFont="1" applyFill="1" applyBorder="1" applyAlignment="1" applyProtection="1">
      <alignment horizontal="distributed" vertical="center"/>
      <protection/>
    </xf>
    <xf numFmtId="58" fontId="4" fillId="35" borderId="29" xfId="0" applyNumberFormat="1" applyFont="1" applyFill="1" applyBorder="1" applyAlignment="1" applyProtection="1">
      <alignment horizontal="distributed" vertical="center"/>
      <protection/>
    </xf>
    <xf numFmtId="0" fontId="4" fillId="35" borderId="105" xfId="0" applyFont="1" applyFill="1" applyBorder="1" applyAlignment="1" applyProtection="1">
      <alignment horizontal="center" vertical="center" shrinkToFit="1"/>
      <protection/>
    </xf>
    <xf numFmtId="0" fontId="4" fillId="35" borderId="106" xfId="0" applyFont="1" applyFill="1" applyBorder="1" applyAlignment="1" applyProtection="1">
      <alignment horizontal="center" vertical="center" shrinkToFit="1"/>
      <protection/>
    </xf>
    <xf numFmtId="0" fontId="4" fillId="35" borderId="73" xfId="0" applyFont="1" applyFill="1" applyBorder="1" applyAlignment="1" applyProtection="1">
      <alignment horizontal="center" vertical="center" shrinkToFit="1"/>
      <protection/>
    </xf>
    <xf numFmtId="0" fontId="10" fillId="35" borderId="0" xfId="0" applyFont="1" applyFill="1" applyBorder="1" applyAlignment="1" applyProtection="1">
      <alignment horizontal="distributed" vertical="center" shrinkToFit="1"/>
      <protection/>
    </xf>
    <xf numFmtId="0" fontId="10" fillId="35" borderId="0" xfId="0" applyFont="1" applyFill="1" applyBorder="1" applyAlignment="1" applyProtection="1">
      <alignment horizontal="center"/>
      <protection/>
    </xf>
    <xf numFmtId="0" fontId="4" fillId="35" borderId="10" xfId="0" applyFont="1" applyFill="1" applyBorder="1" applyAlignment="1" applyProtection="1">
      <alignment horizontal="center" vertical="center" shrinkToFit="1"/>
      <protection/>
    </xf>
    <xf numFmtId="0" fontId="8" fillId="35" borderId="82" xfId="0" applyFont="1" applyFill="1" applyBorder="1" applyAlignment="1" applyProtection="1">
      <alignment/>
      <protection/>
    </xf>
    <xf numFmtId="0" fontId="8" fillId="35" borderId="111" xfId="0" applyFont="1" applyFill="1" applyBorder="1" applyAlignment="1" applyProtection="1">
      <alignment/>
      <protection/>
    </xf>
    <xf numFmtId="0" fontId="8" fillId="35" borderId="34" xfId="0" applyFont="1" applyFill="1" applyBorder="1" applyAlignment="1" applyProtection="1">
      <alignment/>
      <protection/>
    </xf>
    <xf numFmtId="0" fontId="8" fillId="35" borderId="0" xfId="0" applyFont="1" applyFill="1" applyBorder="1" applyAlignment="1" applyProtection="1">
      <alignment/>
      <protection/>
    </xf>
    <xf numFmtId="0" fontId="8" fillId="35" borderId="28" xfId="0" applyFont="1" applyFill="1" applyBorder="1" applyAlignment="1" applyProtection="1">
      <alignment/>
      <protection/>
    </xf>
    <xf numFmtId="0" fontId="4" fillId="35" borderId="111" xfId="0" applyFont="1" applyFill="1" applyBorder="1" applyAlignment="1" applyProtection="1">
      <alignment horizontal="center" vertical="center"/>
      <protection/>
    </xf>
    <xf numFmtId="0" fontId="0" fillId="35" borderId="0" xfId="0" applyFill="1" applyBorder="1" applyAlignment="1" applyProtection="1">
      <alignment/>
      <protection/>
    </xf>
    <xf numFmtId="0" fontId="0" fillId="35" borderId="28" xfId="0" applyFill="1" applyBorder="1" applyAlignment="1" applyProtection="1">
      <alignment/>
      <protection/>
    </xf>
    <xf numFmtId="0" fontId="4" fillId="35" borderId="82" xfId="0" applyFont="1" applyFill="1" applyBorder="1" applyAlignment="1" applyProtection="1">
      <alignment vertical="center"/>
      <protection/>
    </xf>
    <xf numFmtId="0" fontId="4" fillId="35" borderId="111" xfId="0" applyFont="1" applyFill="1" applyBorder="1" applyAlignment="1" applyProtection="1">
      <alignment vertical="center"/>
      <protection/>
    </xf>
    <xf numFmtId="0" fontId="4" fillId="35" borderId="30" xfId="0" applyFont="1" applyFill="1" applyBorder="1" applyAlignment="1" applyProtection="1">
      <alignment horizontal="left" vertical="center"/>
      <protection/>
    </xf>
    <xf numFmtId="0" fontId="4" fillId="35" borderId="61" xfId="0" applyFont="1" applyFill="1" applyBorder="1" applyAlignment="1" applyProtection="1">
      <alignment horizontal="center" vertical="center" shrinkToFit="1"/>
      <protection/>
    </xf>
    <xf numFmtId="0" fontId="4" fillId="35" borderId="90" xfId="0" applyFont="1" applyFill="1" applyBorder="1" applyAlignment="1" applyProtection="1">
      <alignment horizontal="center" vertical="center"/>
      <protection/>
    </xf>
    <xf numFmtId="0" fontId="4" fillId="35" borderId="106" xfId="0" applyFont="1" applyFill="1" applyBorder="1" applyAlignment="1" applyProtection="1">
      <alignment horizontal="center" vertical="center"/>
      <protection/>
    </xf>
    <xf numFmtId="0" fontId="4" fillId="35" borderId="73" xfId="0" applyFont="1" applyFill="1" applyBorder="1" applyAlignment="1" applyProtection="1">
      <alignment horizontal="center" vertical="center"/>
      <protection/>
    </xf>
    <xf numFmtId="0" fontId="4" fillId="35" borderId="28" xfId="0" applyFont="1" applyFill="1" applyBorder="1" applyAlignment="1" applyProtection="1">
      <alignment horizontal="center" vertical="center"/>
      <protection/>
    </xf>
    <xf numFmtId="0" fontId="4" fillId="35" borderId="35"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5" borderId="36" xfId="0" applyFont="1" applyFill="1" applyBorder="1" applyAlignment="1" applyProtection="1">
      <alignment horizontal="center" vertical="center"/>
      <protection/>
    </xf>
    <xf numFmtId="0" fontId="8" fillId="35" borderId="35" xfId="0" applyFont="1" applyFill="1" applyBorder="1" applyAlignment="1" applyProtection="1">
      <alignment/>
      <protection/>
    </xf>
    <xf numFmtId="0" fontId="8" fillId="35" borderId="30" xfId="0" applyFont="1" applyFill="1" applyBorder="1" applyAlignment="1" applyProtection="1">
      <alignment/>
      <protection/>
    </xf>
    <xf numFmtId="0" fontId="8" fillId="35" borderId="36" xfId="0" applyFont="1" applyFill="1" applyBorder="1" applyAlignment="1" applyProtection="1">
      <alignment/>
      <protection/>
    </xf>
    <xf numFmtId="0" fontId="4" fillId="35" borderId="34" xfId="0" applyFont="1" applyFill="1" applyBorder="1" applyAlignment="1" applyProtection="1">
      <alignment horizontal="center" vertical="center" textRotation="255"/>
      <protection/>
    </xf>
    <xf numFmtId="0" fontId="4" fillId="35" borderId="0" xfId="0" applyFont="1" applyFill="1" applyBorder="1" applyAlignment="1" applyProtection="1">
      <alignment horizontal="center" vertical="center" textRotation="255"/>
      <protection/>
    </xf>
    <xf numFmtId="0" fontId="4" fillId="35" borderId="32" xfId="0" applyFont="1" applyFill="1" applyBorder="1" applyAlignment="1" applyProtection="1">
      <alignment horizontal="center" vertical="center"/>
      <protection/>
    </xf>
    <xf numFmtId="0" fontId="4" fillId="35" borderId="33" xfId="0" applyFont="1" applyFill="1" applyBorder="1" applyAlignment="1" applyProtection="1">
      <alignment horizontal="center" vertical="center"/>
      <protection/>
    </xf>
    <xf numFmtId="0" fontId="4" fillId="35" borderId="112" xfId="0" applyFont="1" applyFill="1" applyBorder="1" applyAlignment="1" applyProtection="1">
      <alignment horizontal="center" vertical="center"/>
      <protection/>
    </xf>
    <xf numFmtId="0" fontId="4" fillId="35" borderId="78" xfId="0" applyFont="1" applyFill="1" applyBorder="1" applyAlignment="1" applyProtection="1">
      <alignment horizontal="center" vertical="center" shrinkToFit="1"/>
      <protection/>
    </xf>
    <xf numFmtId="0" fontId="4" fillId="35" borderId="60" xfId="0" applyFont="1" applyFill="1" applyBorder="1" applyAlignment="1" applyProtection="1">
      <alignment horizontal="center" vertical="center" shrinkToFit="1"/>
      <protection/>
    </xf>
    <xf numFmtId="0" fontId="4" fillId="35" borderId="10" xfId="0" applyNumberFormat="1" applyFont="1" applyFill="1" applyBorder="1" applyAlignment="1" applyProtection="1">
      <alignment horizontal="center" vertical="center" shrinkToFit="1"/>
      <protection/>
    </xf>
    <xf numFmtId="0" fontId="4" fillId="35" borderId="46" xfId="0" applyFont="1" applyFill="1" applyBorder="1" applyAlignment="1" applyProtection="1">
      <alignment horizontal="center" vertical="center" shrinkToFit="1"/>
      <protection/>
    </xf>
    <xf numFmtId="0" fontId="4" fillId="35" borderId="72" xfId="0" applyFont="1" applyFill="1" applyBorder="1" applyAlignment="1" applyProtection="1">
      <alignment horizontal="center" vertical="center" shrinkToFit="1"/>
      <protection/>
    </xf>
    <xf numFmtId="0" fontId="4" fillId="35" borderId="113" xfId="0" applyFont="1" applyFill="1" applyBorder="1" applyAlignment="1" applyProtection="1">
      <alignment horizontal="center" vertical="center" textRotation="255"/>
      <protection/>
    </xf>
    <xf numFmtId="0" fontId="4" fillId="35" borderId="33" xfId="0" applyFont="1" applyFill="1" applyBorder="1" applyAlignment="1" applyProtection="1">
      <alignment horizontal="center" vertical="center" textRotation="255"/>
      <protection/>
    </xf>
    <xf numFmtId="0" fontId="4" fillId="35" borderId="112" xfId="0" applyFont="1" applyFill="1" applyBorder="1" applyAlignment="1" applyProtection="1">
      <alignment horizontal="center" vertical="center" textRotation="255"/>
      <protection/>
    </xf>
    <xf numFmtId="0" fontId="4" fillId="35" borderId="66" xfId="0" applyFont="1" applyFill="1" applyBorder="1" applyAlignment="1" applyProtection="1">
      <alignment horizontal="center" vertical="center" textRotation="255"/>
      <protection/>
    </xf>
    <xf numFmtId="0" fontId="4" fillId="35" borderId="81" xfId="0" applyFont="1" applyFill="1" applyBorder="1" applyAlignment="1" applyProtection="1">
      <alignment horizontal="center" vertical="center" textRotation="255"/>
      <protection/>
    </xf>
    <xf numFmtId="0" fontId="4" fillId="35" borderId="67" xfId="0" applyFont="1" applyFill="1" applyBorder="1" applyAlignment="1" applyProtection="1">
      <alignment horizontal="center" vertical="center" textRotation="255"/>
      <protection/>
    </xf>
    <xf numFmtId="0" fontId="4" fillId="35" borderId="71" xfId="0" applyFont="1" applyFill="1" applyBorder="1" applyAlignment="1" applyProtection="1">
      <alignment horizontal="center" vertical="center" textRotation="255"/>
      <protection/>
    </xf>
    <xf numFmtId="0" fontId="4" fillId="35" borderId="85" xfId="0" applyFont="1" applyFill="1" applyBorder="1" applyAlignment="1" applyProtection="1">
      <alignment horizontal="center" vertical="center" textRotation="255"/>
      <protection/>
    </xf>
    <xf numFmtId="58" fontId="4" fillId="35" borderId="82" xfId="0" applyNumberFormat="1" applyFont="1" applyFill="1" applyBorder="1" applyAlignment="1" applyProtection="1">
      <alignment horizontal="distributed" vertical="center"/>
      <protection/>
    </xf>
    <xf numFmtId="0" fontId="4" fillId="35" borderId="0" xfId="0" applyFont="1" applyFill="1" applyBorder="1" applyAlignment="1" applyProtection="1">
      <alignment vertical="top" wrapText="1"/>
      <protection/>
    </xf>
    <xf numFmtId="0" fontId="4" fillId="35" borderId="81" xfId="0" applyFont="1" applyFill="1" applyBorder="1" applyAlignment="1" applyProtection="1">
      <alignment vertical="top" wrapText="1"/>
      <protection/>
    </xf>
    <xf numFmtId="0" fontId="4" fillId="35" borderId="53" xfId="0" applyFont="1" applyFill="1" applyBorder="1" applyAlignment="1" applyProtection="1">
      <alignment horizontal="center" vertical="center"/>
      <protection/>
    </xf>
    <xf numFmtId="0" fontId="4" fillId="35" borderId="54" xfId="0" applyFont="1" applyFill="1" applyBorder="1" applyAlignment="1" applyProtection="1">
      <alignment horizontal="center" vertical="center"/>
      <protection/>
    </xf>
    <xf numFmtId="0" fontId="4" fillId="35" borderId="55" xfId="0" applyFont="1" applyFill="1" applyBorder="1" applyAlignment="1" applyProtection="1">
      <alignment horizontal="center" vertical="center"/>
      <protection/>
    </xf>
    <xf numFmtId="0" fontId="4" fillId="35" borderId="114" xfId="0" applyFont="1" applyFill="1" applyBorder="1" applyAlignment="1" applyProtection="1">
      <alignment horizontal="center" vertical="center"/>
      <protection/>
    </xf>
    <xf numFmtId="0" fontId="4" fillId="35" borderId="52" xfId="0" applyFont="1" applyFill="1" applyBorder="1" applyAlignment="1" applyProtection="1">
      <alignment horizontal="center" vertical="center"/>
      <protection/>
    </xf>
    <xf numFmtId="0" fontId="14" fillId="35" borderId="81" xfId="0" applyFont="1" applyFill="1" applyBorder="1" applyAlignment="1" applyProtection="1">
      <alignment vertical="center" shrinkToFit="1"/>
      <protection/>
    </xf>
    <xf numFmtId="0" fontId="4" fillId="35" borderId="65" xfId="0" applyFont="1" applyFill="1" applyBorder="1" applyAlignment="1" applyProtection="1">
      <alignment horizontal="center" vertical="center" shrinkToFit="1"/>
      <protection/>
    </xf>
    <xf numFmtId="0" fontId="4" fillId="35" borderId="82" xfId="0" applyFont="1" applyFill="1" applyBorder="1" applyAlignment="1" applyProtection="1">
      <alignment horizontal="center" vertical="center" shrinkToFit="1"/>
      <protection/>
    </xf>
    <xf numFmtId="0" fontId="4" fillId="35" borderId="115" xfId="0" applyFont="1" applyFill="1" applyBorder="1" applyAlignment="1" applyProtection="1">
      <alignment horizontal="center" vertical="center"/>
      <protection/>
    </xf>
    <xf numFmtId="0" fontId="14" fillId="35" borderId="28" xfId="0" applyFont="1" applyFill="1" applyBorder="1" applyAlignment="1" applyProtection="1">
      <alignment vertical="center" shrinkToFit="1"/>
      <protection/>
    </xf>
    <xf numFmtId="0" fontId="4" fillId="35" borderId="83" xfId="0" applyFont="1" applyFill="1" applyBorder="1" applyAlignment="1" applyProtection="1">
      <alignment horizontal="center" vertical="center" shrinkToFit="1"/>
      <protection/>
    </xf>
    <xf numFmtId="58" fontId="4" fillId="35" borderId="111" xfId="0" applyNumberFormat="1" applyFont="1" applyFill="1" applyBorder="1" applyAlignment="1" applyProtection="1">
      <alignment horizontal="distributed" vertical="center"/>
      <protection/>
    </xf>
    <xf numFmtId="0" fontId="4" fillId="35" borderId="66" xfId="0" applyFont="1" applyFill="1" applyBorder="1" applyAlignment="1" applyProtection="1">
      <alignment horizontal="center" vertical="center" shrinkToFit="1"/>
      <protection/>
    </xf>
    <xf numFmtId="0" fontId="4" fillId="35" borderId="0" xfId="0" applyFont="1" applyFill="1" applyBorder="1" applyAlignment="1" applyProtection="1">
      <alignment horizontal="center" vertical="center" shrinkToFit="1"/>
      <protection/>
    </xf>
    <xf numFmtId="0" fontId="14" fillId="35" borderId="82" xfId="0" applyFont="1" applyFill="1" applyBorder="1" applyAlignment="1" applyProtection="1">
      <alignment vertical="center" shrinkToFit="1"/>
      <protection/>
    </xf>
    <xf numFmtId="0" fontId="14" fillId="35" borderId="111" xfId="0" applyFont="1" applyFill="1" applyBorder="1" applyAlignment="1" applyProtection="1">
      <alignment vertical="center" shrinkToFit="1"/>
      <protection/>
    </xf>
    <xf numFmtId="0" fontId="9" fillId="35" borderId="0" xfId="0" applyFont="1" applyFill="1" applyBorder="1" applyAlignment="1" applyProtection="1">
      <alignment horizontal="right" vertical="center"/>
      <protection/>
    </xf>
    <xf numFmtId="0" fontId="9" fillId="35" borderId="28" xfId="0" applyFont="1" applyFill="1" applyBorder="1" applyAlignment="1" applyProtection="1">
      <alignment horizontal="right" vertical="center"/>
      <protection/>
    </xf>
    <xf numFmtId="0" fontId="14" fillId="35" borderId="111" xfId="0" applyFont="1" applyFill="1" applyBorder="1" applyAlignment="1" applyProtection="1">
      <alignment horizontal="center" vertical="center"/>
      <protection/>
    </xf>
    <xf numFmtId="0" fontId="4" fillId="35" borderId="82" xfId="0" applyFont="1" applyFill="1" applyBorder="1" applyAlignment="1" applyProtection="1">
      <alignment horizontal="distributed" vertical="center"/>
      <protection/>
    </xf>
    <xf numFmtId="0" fontId="14" fillId="35" borderId="67"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wrapText="1"/>
      <protection/>
    </xf>
    <xf numFmtId="0" fontId="4" fillId="35" borderId="82" xfId="0" applyFont="1" applyFill="1" applyBorder="1" applyAlignment="1" applyProtection="1">
      <alignment horizontal="center" vertical="center" wrapText="1"/>
      <protection/>
    </xf>
    <xf numFmtId="0" fontId="4" fillId="35" borderId="83" xfId="0" applyFont="1" applyFill="1" applyBorder="1" applyAlignment="1" applyProtection="1">
      <alignment horizontal="center" vertical="center" wrapText="1"/>
      <protection/>
    </xf>
    <xf numFmtId="0" fontId="4" fillId="35" borderId="67" xfId="0" applyFont="1" applyFill="1" applyBorder="1" applyAlignment="1" applyProtection="1">
      <alignment horizontal="center" vertical="center" wrapText="1"/>
      <protection/>
    </xf>
    <xf numFmtId="0" fontId="4" fillId="35" borderId="71" xfId="0" applyFont="1" applyFill="1" applyBorder="1" applyAlignment="1" applyProtection="1">
      <alignment horizontal="center" vertical="center" wrapText="1"/>
      <protection/>
    </xf>
    <xf numFmtId="0" fontId="4" fillId="35" borderId="85" xfId="0" applyFont="1" applyFill="1" applyBorder="1" applyAlignment="1" applyProtection="1">
      <alignment horizontal="center" vertical="center" wrapText="1"/>
      <protection/>
    </xf>
    <xf numFmtId="0" fontId="14" fillId="35" borderId="71" xfId="0" applyFont="1" applyFill="1" applyBorder="1" applyAlignment="1" applyProtection="1">
      <alignment vertical="center" shrinkToFit="1"/>
      <protection/>
    </xf>
    <xf numFmtId="0" fontId="14" fillId="35" borderId="85" xfId="0" applyFont="1" applyFill="1" applyBorder="1" applyAlignment="1" applyProtection="1">
      <alignment vertical="center" shrinkToFit="1"/>
      <protection/>
    </xf>
    <xf numFmtId="0" fontId="4" fillId="35" borderId="42" xfId="0" applyFont="1" applyFill="1" applyBorder="1" applyAlignment="1" applyProtection="1">
      <alignment horizontal="center" vertical="center"/>
      <protection/>
    </xf>
    <xf numFmtId="0" fontId="14" fillId="35" borderId="83" xfId="0" applyFont="1" applyFill="1" applyBorder="1" applyAlignment="1" applyProtection="1">
      <alignment vertical="center" shrinkToFit="1"/>
      <protection/>
    </xf>
    <xf numFmtId="0" fontId="14" fillId="35" borderId="71" xfId="0" applyFont="1" applyFill="1" applyBorder="1" applyAlignment="1" applyProtection="1">
      <alignment vertical="center"/>
      <protection/>
    </xf>
    <xf numFmtId="0" fontId="14" fillId="35" borderId="85" xfId="0" applyFont="1" applyFill="1" applyBorder="1" applyAlignment="1" applyProtection="1">
      <alignment vertical="center"/>
      <protection/>
    </xf>
    <xf numFmtId="0" fontId="14" fillId="35" borderId="83" xfId="0" applyFont="1" applyFill="1" applyBorder="1" applyAlignment="1" applyProtection="1">
      <alignment vertical="center"/>
      <protection/>
    </xf>
    <xf numFmtId="0" fontId="14" fillId="35" borderId="71" xfId="0" applyFont="1" applyFill="1" applyBorder="1" applyAlignment="1" applyProtection="1">
      <alignment horizontal="center" vertical="center" shrinkToFit="1"/>
      <protection/>
    </xf>
    <xf numFmtId="0" fontId="4" fillId="35" borderId="32"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4" fillId="35" borderId="112" xfId="0" applyFont="1" applyFill="1" applyBorder="1" applyAlignment="1" applyProtection="1">
      <alignment vertical="center"/>
      <protection/>
    </xf>
    <xf numFmtId="0" fontId="14" fillId="35" borderId="81" xfId="0" applyFont="1" applyFill="1" applyBorder="1" applyAlignment="1" applyProtection="1">
      <alignment horizontal="left" vertical="center" wrapText="1"/>
      <protection/>
    </xf>
    <xf numFmtId="0" fontId="14" fillId="35" borderId="30" xfId="0" applyFont="1" applyFill="1" applyBorder="1" applyAlignment="1" applyProtection="1">
      <alignment horizontal="center" vertical="center"/>
      <protection/>
    </xf>
    <xf numFmtId="0" fontId="3" fillId="35" borderId="65" xfId="0" applyFont="1" applyFill="1" applyBorder="1" applyAlignment="1" applyProtection="1">
      <alignment horizontal="left" vertical="center"/>
      <protection/>
    </xf>
    <xf numFmtId="0" fontId="3" fillId="35" borderId="82" xfId="0" applyFont="1" applyFill="1" applyBorder="1" applyAlignment="1" applyProtection="1">
      <alignment horizontal="left" vertical="center"/>
      <protection/>
    </xf>
    <xf numFmtId="0" fontId="3" fillId="35" borderId="83" xfId="0" applyFont="1" applyFill="1" applyBorder="1" applyAlignment="1" applyProtection="1">
      <alignment horizontal="left" vertical="center"/>
      <protection/>
    </xf>
    <xf numFmtId="0" fontId="4" fillId="35" borderId="0" xfId="0" applyFont="1" applyFill="1" applyBorder="1" applyAlignment="1" applyProtection="1">
      <alignment horizontal="right" vertical="center" shrinkToFit="1"/>
      <protection/>
    </xf>
    <xf numFmtId="0" fontId="4" fillId="35" borderId="0" xfId="0" applyFont="1" applyFill="1" applyBorder="1" applyAlignment="1" applyProtection="1">
      <alignment horizontal="center" vertical="top"/>
      <protection/>
    </xf>
    <xf numFmtId="0" fontId="4" fillId="35" borderId="0" xfId="0" applyFont="1" applyFill="1" applyBorder="1" applyAlignment="1" applyProtection="1">
      <alignment vertical="center" shrinkToFit="1"/>
      <protection/>
    </xf>
    <xf numFmtId="0" fontId="4" fillId="35" borderId="66"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81" xfId="0" applyFont="1" applyFill="1" applyBorder="1" applyAlignment="1" applyProtection="1">
      <alignment horizontal="center" vertical="center" wrapText="1"/>
      <protection/>
    </xf>
    <xf numFmtId="0" fontId="4" fillId="35" borderId="71" xfId="0" applyFont="1" applyFill="1" applyBorder="1" applyAlignment="1" applyProtection="1">
      <alignment vertical="center"/>
      <protection/>
    </xf>
    <xf numFmtId="0" fontId="4" fillId="35" borderId="33" xfId="0" applyFont="1" applyFill="1" applyBorder="1" applyAlignment="1" applyProtection="1">
      <alignment horizontal="center" vertical="center" shrinkToFit="1"/>
      <protection/>
    </xf>
    <xf numFmtId="0" fontId="4" fillId="35" borderId="33" xfId="0" applyFont="1" applyFill="1" applyBorder="1" applyAlignment="1" applyProtection="1">
      <alignment horizontal="distributed" vertical="center" shrinkToFit="1"/>
      <protection/>
    </xf>
    <xf numFmtId="0" fontId="14" fillId="35" borderId="65" xfId="0" applyFont="1" applyFill="1" applyBorder="1" applyAlignment="1" applyProtection="1">
      <alignment horizontal="center" vertical="center"/>
      <protection/>
    </xf>
    <xf numFmtId="0" fontId="14" fillId="35" borderId="71" xfId="0" applyFont="1" applyFill="1" applyBorder="1" applyAlignment="1" applyProtection="1">
      <alignment horizontal="left" vertical="center"/>
      <protection/>
    </xf>
    <xf numFmtId="0" fontId="4" fillId="35" borderId="91" xfId="0" applyFont="1" applyFill="1" applyBorder="1" applyAlignment="1" applyProtection="1">
      <alignment horizontal="center" vertical="center" shrinkToFit="1"/>
      <protection/>
    </xf>
    <xf numFmtId="0" fontId="4" fillId="35" borderId="77" xfId="0" applyFont="1" applyFill="1" applyBorder="1" applyAlignment="1" applyProtection="1">
      <alignment horizontal="center" vertical="center" shrinkToFit="1"/>
      <protection/>
    </xf>
    <xf numFmtId="0" fontId="4" fillId="35" borderId="45" xfId="0" applyFont="1" applyFill="1" applyBorder="1" applyAlignment="1" applyProtection="1">
      <alignment horizontal="center" vertical="center" shrinkToFit="1"/>
      <protection/>
    </xf>
    <xf numFmtId="38" fontId="14" fillId="35" borderId="0" xfId="48" applyFont="1" applyFill="1" applyBorder="1" applyAlignment="1" applyProtection="1">
      <alignment horizontal="left" vertical="center"/>
      <protection/>
    </xf>
    <xf numFmtId="0" fontId="14" fillId="35" borderId="0" xfId="0" applyFont="1" applyFill="1" applyBorder="1" applyAlignment="1" applyProtection="1">
      <alignment vertical="center" wrapText="1"/>
      <protection/>
    </xf>
    <xf numFmtId="0" fontId="14" fillId="35" borderId="81" xfId="0" applyFont="1" applyFill="1" applyBorder="1" applyAlignment="1" applyProtection="1">
      <alignment vertical="center" wrapText="1"/>
      <protection/>
    </xf>
    <xf numFmtId="0" fontId="4" fillId="35" borderId="30" xfId="0" applyFont="1" applyFill="1" applyBorder="1" applyAlignment="1" applyProtection="1">
      <alignment horizontal="center" vertical="center" shrinkToFit="1"/>
      <protection/>
    </xf>
    <xf numFmtId="0" fontId="4" fillId="35" borderId="31" xfId="0" applyFont="1" applyFill="1" applyBorder="1" applyAlignment="1" applyProtection="1">
      <alignment horizontal="center" vertical="center" shrinkToFit="1"/>
      <protection/>
    </xf>
    <xf numFmtId="179" fontId="4" fillId="35" borderId="30" xfId="0" applyNumberFormat="1" applyFont="1" applyFill="1" applyBorder="1" applyAlignment="1" applyProtection="1">
      <alignment horizontal="center" vertical="center" shrinkToFit="1"/>
      <protection/>
    </xf>
    <xf numFmtId="49" fontId="4" fillId="35" borderId="0" xfId="0" applyNumberFormat="1" applyFont="1" applyFill="1" applyBorder="1" applyAlignment="1" applyProtection="1">
      <alignment horizontal="center" vertical="center"/>
      <protection/>
    </xf>
    <xf numFmtId="0" fontId="4" fillId="35" borderId="29" xfId="0" applyFont="1" applyFill="1" applyBorder="1" applyAlignment="1" applyProtection="1">
      <alignment vertical="center"/>
      <protection/>
    </xf>
    <xf numFmtId="49" fontId="4" fillId="35" borderId="82" xfId="0" applyNumberFormat="1" applyFont="1" applyFill="1" applyBorder="1" applyAlignment="1" applyProtection="1">
      <alignment horizontal="center" vertical="center"/>
      <protection/>
    </xf>
    <xf numFmtId="0" fontId="4" fillId="35" borderId="28" xfId="0" applyFont="1" applyFill="1" applyBorder="1" applyAlignment="1" applyProtection="1">
      <alignment vertical="center"/>
      <protection/>
    </xf>
    <xf numFmtId="0" fontId="4" fillId="35" borderId="67" xfId="0" applyFont="1" applyFill="1" applyBorder="1" applyAlignment="1" applyProtection="1">
      <alignment horizontal="distributed" vertical="center"/>
      <protection/>
    </xf>
    <xf numFmtId="0" fontId="4" fillId="35" borderId="71" xfId="0" applyFont="1" applyFill="1" applyBorder="1" applyAlignment="1" applyProtection="1">
      <alignment horizontal="distributed" vertical="center"/>
      <protection/>
    </xf>
    <xf numFmtId="0" fontId="14" fillId="35" borderId="0" xfId="0" applyNumberFormat="1" applyFont="1" applyFill="1" applyBorder="1" applyAlignment="1" applyProtection="1">
      <alignment horizontal="center" vertical="center"/>
      <protection/>
    </xf>
    <xf numFmtId="0" fontId="14" fillId="35" borderId="28" xfId="0" applyFont="1" applyFill="1" applyBorder="1" applyAlignment="1" applyProtection="1">
      <alignment horizontal="center" vertical="center"/>
      <protection/>
    </xf>
    <xf numFmtId="0" fontId="4" fillId="35" borderId="87" xfId="0" applyFont="1" applyFill="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xf>
    <xf numFmtId="0" fontId="4" fillId="35" borderId="30"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0" fontId="4" fillId="35" borderId="65" xfId="0" applyFont="1" applyFill="1" applyBorder="1" applyAlignment="1" applyProtection="1">
      <alignment horizontal="distributed" vertical="center"/>
      <protection/>
    </xf>
    <xf numFmtId="0" fontId="4" fillId="35" borderId="116" xfId="0" applyFont="1" applyFill="1" applyBorder="1" applyAlignment="1" applyProtection="1">
      <alignment horizontal="distributed" vertical="center"/>
      <protection/>
    </xf>
    <xf numFmtId="0" fontId="4" fillId="35" borderId="30" xfId="0" applyFont="1" applyFill="1" applyBorder="1" applyAlignment="1" applyProtection="1">
      <alignment vertical="center"/>
      <protection/>
    </xf>
    <xf numFmtId="0" fontId="4" fillId="35" borderId="36" xfId="0" applyFont="1" applyFill="1" applyBorder="1" applyAlignment="1" applyProtection="1">
      <alignment vertical="center"/>
      <protection/>
    </xf>
    <xf numFmtId="0" fontId="4" fillId="35" borderId="66" xfId="0" applyFont="1" applyFill="1" applyBorder="1" applyAlignment="1" applyProtection="1">
      <alignment horizontal="distributed" vertical="center"/>
      <protection/>
    </xf>
    <xf numFmtId="0" fontId="14" fillId="35" borderId="30" xfId="0" applyFont="1" applyFill="1" applyBorder="1" applyAlignment="1" applyProtection="1">
      <alignment vertical="center" shrinkToFit="1"/>
      <protection/>
    </xf>
    <xf numFmtId="0" fontId="4" fillId="35" borderId="67" xfId="0" applyFont="1" applyFill="1" applyBorder="1" applyAlignment="1" applyProtection="1">
      <alignment horizontal="center" vertical="center" shrinkToFit="1"/>
      <protection/>
    </xf>
    <xf numFmtId="0" fontId="4" fillId="35" borderId="71" xfId="0" applyFont="1" applyFill="1" applyBorder="1" applyAlignment="1" applyProtection="1">
      <alignment horizontal="center" vertical="center" shrinkToFit="1"/>
      <protection/>
    </xf>
    <xf numFmtId="0" fontId="8" fillId="35" borderId="0" xfId="0" applyFont="1" applyFill="1" applyBorder="1" applyAlignment="1" applyProtection="1">
      <alignment horizontal="distributed" vertical="center"/>
      <protection/>
    </xf>
    <xf numFmtId="0" fontId="4" fillId="35" borderId="67" xfId="0" applyFont="1" applyFill="1" applyBorder="1" applyAlignment="1" applyProtection="1">
      <alignment vertical="center" shrinkToFit="1"/>
      <protection/>
    </xf>
    <xf numFmtId="0" fontId="4" fillId="35" borderId="71" xfId="0" applyFont="1" applyFill="1" applyBorder="1" applyAlignment="1" applyProtection="1">
      <alignment vertical="center" shrinkToFit="1"/>
      <protection/>
    </xf>
    <xf numFmtId="0" fontId="4" fillId="35" borderId="29" xfId="0" applyFont="1" applyFill="1" applyBorder="1" applyAlignment="1" applyProtection="1">
      <alignment vertical="center" shrinkToFit="1"/>
      <protection/>
    </xf>
    <xf numFmtId="0" fontId="4" fillId="35" borderId="33" xfId="0" applyFont="1" applyFill="1" applyBorder="1" applyAlignment="1" applyProtection="1">
      <alignment horizontal="center" vertical="center" shrinkToFit="1"/>
      <protection locked="0"/>
    </xf>
    <xf numFmtId="0" fontId="4" fillId="35" borderId="83" xfId="0" applyFont="1" applyFill="1" applyBorder="1" applyAlignment="1" applyProtection="1">
      <alignment vertical="center"/>
      <protection/>
    </xf>
    <xf numFmtId="0" fontId="4" fillId="35" borderId="95" xfId="0" applyFont="1" applyFill="1" applyBorder="1" applyAlignment="1" applyProtection="1">
      <alignment vertical="center"/>
      <protection/>
    </xf>
    <xf numFmtId="0" fontId="4" fillId="35" borderId="117" xfId="0" applyFont="1" applyFill="1" applyBorder="1" applyAlignment="1" applyProtection="1">
      <alignment vertical="center"/>
      <protection/>
    </xf>
    <xf numFmtId="49" fontId="4" fillId="35" borderId="83" xfId="0" applyNumberFormat="1" applyFont="1" applyFill="1" applyBorder="1" applyAlignment="1" applyProtection="1">
      <alignment horizontal="center" vertical="center"/>
      <protection/>
    </xf>
    <xf numFmtId="49" fontId="4" fillId="35" borderId="65"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distributed" vertical="center"/>
      <protection/>
    </xf>
    <xf numFmtId="0" fontId="9" fillId="35" borderId="30" xfId="0" applyFont="1" applyFill="1" applyBorder="1" applyAlignment="1" applyProtection="1">
      <alignment horizontal="distributed" vertical="center"/>
      <protection/>
    </xf>
    <xf numFmtId="0" fontId="14" fillId="35" borderId="85" xfId="0" applyFont="1" applyFill="1" applyBorder="1" applyAlignment="1" applyProtection="1">
      <alignment horizontal="left" vertical="center" wrapText="1"/>
      <protection/>
    </xf>
    <xf numFmtId="0" fontId="4" fillId="35" borderId="35" xfId="0" applyFont="1" applyFill="1" applyBorder="1" applyAlignment="1" applyProtection="1">
      <alignment vertical="center"/>
      <protection/>
    </xf>
    <xf numFmtId="0" fontId="4" fillId="35" borderId="31" xfId="0" applyFont="1" applyFill="1" applyBorder="1" applyAlignment="1" applyProtection="1">
      <alignment vertical="center"/>
      <protection/>
    </xf>
    <xf numFmtId="0" fontId="4" fillId="35" borderId="41" xfId="0" applyFont="1" applyFill="1" applyBorder="1" applyAlignment="1" applyProtection="1">
      <alignment horizontal="center" vertical="center"/>
      <protection/>
    </xf>
    <xf numFmtId="0" fontId="4" fillId="35" borderId="39" xfId="0" applyFont="1" applyFill="1" applyBorder="1" applyAlignment="1" applyProtection="1">
      <alignment horizontal="center" vertical="center"/>
      <protection/>
    </xf>
    <xf numFmtId="49" fontId="4" fillId="35" borderId="85" xfId="0" applyNumberFormat="1" applyFont="1" applyFill="1" applyBorder="1" applyAlignment="1" applyProtection="1">
      <alignment horizontal="center" vertical="center"/>
      <protection/>
    </xf>
    <xf numFmtId="49" fontId="4" fillId="35" borderId="67" xfId="0" applyNumberFormat="1" applyFont="1" applyFill="1" applyBorder="1" applyAlignment="1" applyProtection="1">
      <alignment horizontal="center" vertical="center"/>
      <protection/>
    </xf>
    <xf numFmtId="0" fontId="4" fillId="35" borderId="85" xfId="0" applyFont="1" applyFill="1" applyBorder="1" applyAlignment="1" applyProtection="1">
      <alignment vertical="center"/>
      <protection/>
    </xf>
    <xf numFmtId="0" fontId="4" fillId="35" borderId="59" xfId="0" applyFont="1" applyFill="1" applyBorder="1" applyAlignment="1" applyProtection="1">
      <alignment vertical="center"/>
      <protection/>
    </xf>
    <xf numFmtId="0" fontId="4" fillId="35" borderId="62" xfId="0" applyFont="1" applyFill="1" applyBorder="1" applyAlignment="1" applyProtection="1">
      <alignment vertical="center"/>
      <protection/>
    </xf>
    <xf numFmtId="0" fontId="4" fillId="35" borderId="108"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0" fontId="4" fillId="35" borderId="56" xfId="0" applyFont="1" applyFill="1" applyBorder="1" applyAlignment="1" applyProtection="1">
      <alignment horizontal="center" vertical="center"/>
      <protection/>
    </xf>
    <xf numFmtId="0" fontId="4" fillId="35" borderId="80" xfId="0" applyFont="1" applyFill="1" applyBorder="1" applyAlignment="1" applyProtection="1">
      <alignment horizontal="center" vertical="center"/>
      <protection/>
    </xf>
    <xf numFmtId="0" fontId="4" fillId="35" borderId="76" xfId="0" applyFont="1" applyFill="1" applyBorder="1" applyAlignment="1" applyProtection="1">
      <alignment horizontal="center" vertical="center"/>
      <protection/>
    </xf>
    <xf numFmtId="0" fontId="4" fillId="35" borderId="90" xfId="0" applyFont="1" applyFill="1" applyBorder="1" applyAlignment="1" applyProtection="1">
      <alignment horizontal="center" vertical="center" shrinkToFit="1"/>
      <protection/>
    </xf>
    <xf numFmtId="0" fontId="4" fillId="35" borderId="79" xfId="0" applyFont="1" applyFill="1" applyBorder="1" applyAlignment="1" applyProtection="1">
      <alignment horizontal="center" vertical="center" shrinkToFit="1"/>
      <protection/>
    </xf>
    <xf numFmtId="0" fontId="4" fillId="35" borderId="34" xfId="0" applyNumberFormat="1" applyFont="1" applyFill="1" applyBorder="1" applyAlignment="1" applyProtection="1">
      <alignment horizontal="center" vertical="center" shrinkToFit="1"/>
      <protection/>
    </xf>
    <xf numFmtId="0" fontId="4" fillId="35" borderId="0" xfId="0" applyNumberFormat="1" applyFont="1" applyFill="1" applyBorder="1" applyAlignment="1" applyProtection="1">
      <alignment horizontal="center" vertical="center" shrinkToFit="1"/>
      <protection/>
    </xf>
    <xf numFmtId="0" fontId="4" fillId="35" borderId="81" xfId="0" applyNumberFormat="1" applyFont="1" applyFill="1" applyBorder="1" applyAlignment="1" applyProtection="1">
      <alignment horizontal="center" vertical="center" shrinkToFit="1"/>
      <protection/>
    </xf>
    <xf numFmtId="0" fontId="4" fillId="35" borderId="35" xfId="0" applyNumberFormat="1" applyFont="1" applyFill="1" applyBorder="1" applyAlignment="1" applyProtection="1">
      <alignment horizontal="center" vertical="center" shrinkToFit="1"/>
      <protection/>
    </xf>
    <xf numFmtId="0" fontId="4" fillId="35" borderId="30" xfId="0" applyNumberFormat="1" applyFont="1" applyFill="1" applyBorder="1" applyAlignment="1" applyProtection="1">
      <alignment horizontal="center" vertical="center" shrinkToFit="1"/>
      <protection/>
    </xf>
    <xf numFmtId="0" fontId="4" fillId="35" borderId="31" xfId="0" applyNumberFormat="1" applyFont="1" applyFill="1" applyBorder="1" applyAlignment="1" applyProtection="1">
      <alignment horizontal="center" vertical="center" shrinkToFit="1"/>
      <protection/>
    </xf>
    <xf numFmtId="0" fontId="0" fillId="35" borderId="0" xfId="0" applyFill="1" applyBorder="1" applyAlignment="1" applyProtection="1">
      <alignment horizontal="center"/>
      <protection/>
    </xf>
    <xf numFmtId="0" fontId="0" fillId="35" borderId="28" xfId="0" applyFill="1" applyBorder="1" applyAlignment="1" applyProtection="1">
      <alignment horizontal="center"/>
      <protection/>
    </xf>
    <xf numFmtId="0" fontId="0" fillId="35" borderId="30" xfId="0" applyFill="1" applyBorder="1" applyAlignment="1" applyProtection="1">
      <alignment horizontal="center"/>
      <protection/>
    </xf>
    <xf numFmtId="0" fontId="0" fillId="35" borderId="36" xfId="0" applyFill="1" applyBorder="1" applyAlignment="1" applyProtection="1">
      <alignment horizontal="center"/>
      <protection/>
    </xf>
    <xf numFmtId="0" fontId="62" fillId="44" borderId="118" xfId="63" applyFont="1" applyFill="1" applyBorder="1" applyAlignment="1" applyProtection="1">
      <alignment horizontal="center" vertical="center"/>
      <protection/>
    </xf>
    <xf numFmtId="0" fontId="62" fillId="44" borderId="119" xfId="63" applyFont="1" applyFill="1" applyBorder="1" applyAlignment="1" applyProtection="1">
      <alignment horizontal="center" vertical="center"/>
      <protection/>
    </xf>
    <xf numFmtId="0" fontId="62" fillId="44" borderId="120" xfId="63" applyFont="1" applyFill="1" applyBorder="1" applyAlignment="1" applyProtection="1">
      <alignment horizontal="center" vertical="center"/>
      <protection/>
    </xf>
    <xf numFmtId="179" fontId="63" fillId="44" borderId="121" xfId="63" applyNumberFormat="1" applyFont="1" applyFill="1" applyBorder="1" applyAlignment="1" applyProtection="1">
      <alignment horizontal="center" vertical="center"/>
      <protection locked="0"/>
    </xf>
    <xf numFmtId="179" fontId="63" fillId="44" borderId="51" xfId="63" applyNumberFormat="1" applyFont="1" applyFill="1" applyBorder="1" applyAlignment="1" applyProtection="1">
      <alignment horizontal="center" vertical="center"/>
      <protection locked="0"/>
    </xf>
    <xf numFmtId="179" fontId="63" fillId="44" borderId="122" xfId="63" applyNumberFormat="1" applyFont="1" applyFill="1" applyBorder="1" applyAlignment="1" applyProtection="1">
      <alignment horizontal="center" vertical="center"/>
      <protection locked="0"/>
    </xf>
    <xf numFmtId="179" fontId="63" fillId="44" borderId="123" xfId="63" applyNumberFormat="1" applyFont="1" applyFill="1" applyBorder="1" applyAlignment="1" applyProtection="1">
      <alignment horizontal="center" vertical="center"/>
      <protection locked="0"/>
    </xf>
    <xf numFmtId="179" fontId="63" fillId="44" borderId="58" xfId="63" applyNumberFormat="1" applyFont="1" applyFill="1" applyBorder="1" applyAlignment="1" applyProtection="1">
      <alignment horizontal="center" vertical="center"/>
      <protection locked="0"/>
    </xf>
    <xf numFmtId="179" fontId="63" fillId="44" borderId="124" xfId="63" applyNumberFormat="1" applyFont="1" applyFill="1" applyBorder="1" applyAlignment="1" applyProtection="1">
      <alignment horizontal="center" vertical="center"/>
      <protection locked="0"/>
    </xf>
    <xf numFmtId="179" fontId="63" fillId="44" borderId="125" xfId="63" applyNumberFormat="1" applyFont="1" applyFill="1" applyBorder="1" applyAlignment="1" applyProtection="1">
      <alignment horizontal="center" vertical="center"/>
      <protection locked="0"/>
    </xf>
    <xf numFmtId="179" fontId="63" fillId="44" borderId="126" xfId="63" applyNumberFormat="1" applyFont="1" applyFill="1" applyBorder="1" applyAlignment="1" applyProtection="1">
      <alignment horizontal="center" vertical="center"/>
      <protection locked="0"/>
    </xf>
    <xf numFmtId="179" fontId="63" fillId="44" borderId="127" xfId="63" applyNumberFormat="1" applyFont="1" applyFill="1" applyBorder="1" applyAlignment="1" applyProtection="1">
      <alignment horizontal="center" vertical="center"/>
      <protection locked="0"/>
    </xf>
    <xf numFmtId="0" fontId="4" fillId="35" borderId="0" xfId="0" applyFont="1" applyFill="1" applyBorder="1" applyAlignment="1" applyProtection="1">
      <alignment horizontal="left" vertical="center" shrinkToFit="1"/>
      <protection/>
    </xf>
    <xf numFmtId="0" fontId="5" fillId="35" borderId="128" xfId="0" applyFont="1" applyFill="1" applyBorder="1" applyAlignment="1" applyProtection="1">
      <alignment horizontal="center" vertical="center" wrapText="1"/>
      <protection/>
    </xf>
    <xf numFmtId="0" fontId="5" fillId="35" borderId="129" xfId="0" applyFont="1" applyFill="1" applyBorder="1" applyAlignment="1" applyProtection="1">
      <alignment horizontal="center" vertical="center" wrapText="1"/>
      <protection/>
    </xf>
    <xf numFmtId="0" fontId="5" fillId="35" borderId="130" xfId="0" applyFont="1" applyFill="1" applyBorder="1" applyAlignment="1" applyProtection="1">
      <alignment horizontal="center" vertical="center" wrapText="1"/>
      <protection/>
    </xf>
    <xf numFmtId="0" fontId="19" fillId="35" borderId="131" xfId="0" applyFont="1" applyFill="1" applyBorder="1" applyAlignment="1" applyProtection="1">
      <alignment horizontal="center" vertical="center"/>
      <protection/>
    </xf>
    <xf numFmtId="0" fontId="19" fillId="35" borderId="132" xfId="0" applyFont="1" applyFill="1" applyBorder="1" applyAlignment="1" applyProtection="1">
      <alignment horizontal="center" vertical="center"/>
      <protection/>
    </xf>
    <xf numFmtId="0" fontId="19" fillId="35" borderId="133" xfId="0" applyFont="1" applyFill="1" applyBorder="1" applyAlignment="1" applyProtection="1">
      <alignment horizontal="center" vertical="center"/>
      <protection/>
    </xf>
    <xf numFmtId="0" fontId="19" fillId="35" borderId="134" xfId="0" applyFont="1" applyFill="1" applyBorder="1" applyAlignment="1" applyProtection="1">
      <alignment horizontal="center" vertical="center"/>
      <protection/>
    </xf>
    <xf numFmtId="0" fontId="19" fillId="35" borderId="0" xfId="0" applyFont="1" applyFill="1" applyBorder="1" applyAlignment="1" applyProtection="1">
      <alignment horizontal="center" vertical="center"/>
      <protection/>
    </xf>
    <xf numFmtId="0" fontId="19" fillId="35" borderId="135" xfId="0" applyFont="1" applyFill="1" applyBorder="1" applyAlignment="1" applyProtection="1">
      <alignment horizontal="center" vertical="center"/>
      <protection/>
    </xf>
    <xf numFmtId="0" fontId="18" fillId="35" borderId="134" xfId="0" applyFont="1" applyFill="1" applyBorder="1" applyAlignment="1" applyProtection="1">
      <alignment vertical="center" wrapText="1"/>
      <protection/>
    </xf>
    <xf numFmtId="0" fontId="18" fillId="35" borderId="0" xfId="0" applyFont="1" applyFill="1" applyBorder="1" applyAlignment="1" applyProtection="1">
      <alignment vertical="center" wrapText="1"/>
      <protection/>
    </xf>
    <xf numFmtId="0" fontId="18" fillId="35" borderId="135" xfId="0" applyFont="1" applyFill="1" applyBorder="1" applyAlignment="1" applyProtection="1">
      <alignment vertical="center" wrapText="1"/>
      <protection/>
    </xf>
    <xf numFmtId="0" fontId="4" fillId="35" borderId="85" xfId="0" applyFont="1" applyFill="1" applyBorder="1" applyAlignment="1" applyProtection="1">
      <alignment vertical="center" shrinkToFit="1"/>
      <protection/>
    </xf>
    <xf numFmtId="0" fontId="4" fillId="35" borderId="77" xfId="0" applyFont="1" applyFill="1" applyBorder="1" applyAlignment="1" applyProtection="1">
      <alignment vertical="center"/>
      <protection/>
    </xf>
    <xf numFmtId="0" fontId="4" fillId="35" borderId="45" xfId="0" applyFont="1" applyFill="1" applyBorder="1" applyAlignment="1" applyProtection="1">
      <alignment vertical="center"/>
      <protection/>
    </xf>
    <xf numFmtId="0" fontId="4" fillId="35" borderId="0" xfId="0" applyFont="1" applyFill="1" applyBorder="1" applyAlignment="1" applyProtection="1">
      <alignment horizontal="center" vertical="center"/>
      <protection locked="0"/>
    </xf>
    <xf numFmtId="0" fontId="4" fillId="35" borderId="77" xfId="0" applyFont="1" applyFill="1" applyBorder="1" applyAlignment="1" applyProtection="1">
      <alignment horizontal="center" vertical="center"/>
      <protection locked="0"/>
    </xf>
    <xf numFmtId="0" fontId="4" fillId="35" borderId="91" xfId="0" applyFont="1" applyFill="1" applyBorder="1" applyAlignment="1" applyProtection="1">
      <alignment horizontal="center" vertical="center"/>
      <protection locked="0"/>
    </xf>
    <xf numFmtId="0" fontId="4" fillId="35" borderId="82" xfId="0" applyFont="1" applyFill="1" applyBorder="1" applyAlignment="1" applyProtection="1">
      <alignment vertical="center" wrapText="1"/>
      <protection locked="0"/>
    </xf>
    <xf numFmtId="0" fontId="4" fillId="35" borderId="30" xfId="0" applyFont="1" applyFill="1" applyBorder="1" applyAlignment="1" applyProtection="1">
      <alignment vertical="center" wrapText="1"/>
      <protection locked="0"/>
    </xf>
    <xf numFmtId="0" fontId="4" fillId="35" borderId="116" xfId="0" applyFont="1" applyFill="1" applyBorder="1" applyAlignment="1" applyProtection="1">
      <alignment horizontal="center" vertical="center"/>
      <protection/>
    </xf>
    <xf numFmtId="58" fontId="4" fillId="35" borderId="91" xfId="0" applyNumberFormat="1" applyFont="1" applyFill="1" applyBorder="1" applyAlignment="1" applyProtection="1">
      <alignment horizontal="center" vertical="center"/>
      <protection locked="0"/>
    </xf>
    <xf numFmtId="58" fontId="4" fillId="35" borderId="77" xfId="0" applyNumberFormat="1" applyFont="1" applyFill="1" applyBorder="1" applyAlignment="1" applyProtection="1">
      <alignment horizontal="center" vertical="center"/>
      <protection locked="0"/>
    </xf>
    <xf numFmtId="58" fontId="4" fillId="35" borderId="115" xfId="0" applyNumberFormat="1" applyFont="1" applyFill="1" applyBorder="1" applyAlignment="1" applyProtection="1">
      <alignment horizontal="center" vertical="center"/>
      <protection locked="0"/>
    </xf>
    <xf numFmtId="184" fontId="4" fillId="35" borderId="82" xfId="0" applyNumberFormat="1" applyFont="1" applyFill="1" applyBorder="1" applyAlignment="1" applyProtection="1">
      <alignment horizontal="distributed" vertical="center"/>
      <protection/>
    </xf>
    <xf numFmtId="184" fontId="4" fillId="35" borderId="111" xfId="0" applyNumberFormat="1" applyFont="1" applyFill="1" applyBorder="1" applyAlignment="1" applyProtection="1">
      <alignment horizontal="distributed" vertical="center"/>
      <protection/>
    </xf>
    <xf numFmtId="0" fontId="4" fillId="35" borderId="77" xfId="0" applyNumberFormat="1" applyFont="1" applyFill="1" applyBorder="1" applyAlignment="1" applyProtection="1">
      <alignment horizontal="center" vertical="center" shrinkToFit="1"/>
      <protection/>
    </xf>
    <xf numFmtId="58" fontId="14" fillId="35" borderId="0" xfId="0" applyNumberFormat="1" applyFont="1" applyFill="1" applyBorder="1" applyAlignment="1" applyProtection="1">
      <alignment horizontal="distributed" vertical="center"/>
      <protection/>
    </xf>
    <xf numFmtId="0" fontId="4" fillId="35" borderId="28" xfId="0" applyFont="1" applyFill="1" applyBorder="1" applyAlignment="1" applyProtection="1">
      <alignment horizontal="left" vertical="center"/>
      <protection/>
    </xf>
    <xf numFmtId="0" fontId="8" fillId="35" borderId="77" xfId="0" applyFont="1" applyFill="1" applyBorder="1" applyAlignment="1" applyProtection="1">
      <alignment/>
      <protection/>
    </xf>
    <xf numFmtId="0" fontId="8" fillId="35" borderId="45" xfId="0" applyFont="1" applyFill="1" applyBorder="1" applyAlignment="1" applyProtection="1">
      <alignment/>
      <protection/>
    </xf>
    <xf numFmtId="0" fontId="4" fillId="35" borderId="66" xfId="0" applyFont="1" applyFill="1" applyBorder="1" applyAlignment="1" applyProtection="1">
      <alignment horizontal="center" vertical="center"/>
      <protection locked="0"/>
    </xf>
    <xf numFmtId="180" fontId="4" fillId="35" borderId="82" xfId="0" applyNumberFormat="1" applyFont="1" applyFill="1" applyBorder="1" applyAlignment="1" applyProtection="1">
      <alignment horizontal="center" vertical="center"/>
      <protection/>
    </xf>
    <xf numFmtId="0" fontId="7" fillId="35" borderId="77" xfId="0" applyFont="1" applyFill="1" applyBorder="1" applyAlignment="1" applyProtection="1">
      <alignment horizontal="center" vertical="top" shrinkToFit="1"/>
      <protection/>
    </xf>
    <xf numFmtId="177" fontId="14" fillId="35" borderId="77" xfId="0" applyNumberFormat="1" applyFont="1" applyFill="1" applyBorder="1" applyAlignment="1" applyProtection="1">
      <alignment horizontal="center" vertical="top" shrinkToFit="1"/>
      <protection/>
    </xf>
    <xf numFmtId="0" fontId="8" fillId="35" borderId="0" xfId="0" applyFont="1" applyFill="1" applyBorder="1" applyAlignment="1" applyProtection="1">
      <alignment horizontal="center" vertical="center"/>
      <protection/>
    </xf>
    <xf numFmtId="0" fontId="4" fillId="35" borderId="71" xfId="0" applyFont="1" applyFill="1" applyBorder="1" applyAlignment="1" applyProtection="1">
      <alignment horizontal="left" vertical="center" shrinkToFit="1"/>
      <protection/>
    </xf>
    <xf numFmtId="0" fontId="4" fillId="35" borderId="81" xfId="0" applyFont="1" applyFill="1" applyBorder="1" applyAlignment="1" applyProtection="1">
      <alignment horizontal="left" vertical="center" shrinkToFit="1"/>
      <protection/>
    </xf>
    <xf numFmtId="0" fontId="4" fillId="35" borderId="34" xfId="0" applyFont="1" applyFill="1" applyBorder="1" applyAlignment="1" applyProtection="1">
      <alignment horizontal="center" vertical="center" shrinkToFit="1"/>
      <protection/>
    </xf>
    <xf numFmtId="0" fontId="4" fillId="35" borderId="28" xfId="0" applyFont="1" applyFill="1" applyBorder="1" applyAlignment="1" applyProtection="1">
      <alignment horizontal="left" vertical="center" shrinkToFit="1"/>
      <protection/>
    </xf>
    <xf numFmtId="180" fontId="4" fillId="35" borderId="83" xfId="0" applyNumberFormat="1" applyFont="1" applyFill="1" applyBorder="1" applyAlignment="1" applyProtection="1">
      <alignment horizontal="center" vertical="center"/>
      <protection/>
    </xf>
    <xf numFmtId="0" fontId="4" fillId="35" borderId="42" xfId="0" applyFont="1" applyFill="1" applyBorder="1" applyAlignment="1" applyProtection="1">
      <alignment horizontal="center" vertical="center" shrinkToFit="1"/>
      <protection/>
    </xf>
    <xf numFmtId="0" fontId="4" fillId="35" borderId="82" xfId="0" applyFont="1" applyFill="1" applyBorder="1" applyAlignment="1" applyProtection="1">
      <alignment horizontal="left" vertical="center" shrinkToFit="1"/>
      <protection/>
    </xf>
    <xf numFmtId="0" fontId="4" fillId="35" borderId="111" xfId="0" applyFont="1" applyFill="1" applyBorder="1" applyAlignment="1" applyProtection="1">
      <alignment horizontal="left" vertical="center" shrinkToFit="1"/>
      <protection/>
    </xf>
    <xf numFmtId="0" fontId="4" fillId="35" borderId="91" xfId="0" applyNumberFormat="1" applyFont="1" applyFill="1" applyBorder="1" applyAlignment="1" applyProtection="1">
      <alignment horizontal="center" vertical="center" shrinkToFit="1"/>
      <protection/>
    </xf>
    <xf numFmtId="0" fontId="14" fillId="35" borderId="77" xfId="0" applyNumberFormat="1" applyFont="1" applyFill="1" applyBorder="1" applyAlignment="1" applyProtection="1">
      <alignment horizontal="center" vertical="center" shrinkToFit="1"/>
      <protection/>
    </xf>
    <xf numFmtId="179" fontId="14" fillId="35" borderId="77" xfId="0" applyNumberFormat="1" applyFont="1" applyFill="1" applyBorder="1" applyAlignment="1" applyProtection="1">
      <alignment horizontal="center" vertical="center" shrinkToFit="1"/>
      <protection/>
    </xf>
    <xf numFmtId="0" fontId="14" fillId="35" borderId="115" xfId="0" applyNumberFormat="1" applyFont="1" applyFill="1" applyBorder="1" applyAlignment="1" applyProtection="1">
      <alignment horizontal="center" vertical="center" shrinkToFit="1"/>
      <protection/>
    </xf>
    <xf numFmtId="0" fontId="4" fillId="35" borderId="83" xfId="0" applyFont="1" applyFill="1" applyBorder="1" applyAlignment="1" applyProtection="1">
      <alignment horizontal="left" vertical="center" shrinkToFit="1"/>
      <protection/>
    </xf>
    <xf numFmtId="0" fontId="8" fillId="35" borderId="33" xfId="0" applyFont="1" applyFill="1" applyBorder="1" applyAlignment="1" applyProtection="1">
      <alignment horizontal="center" vertical="center" shrinkToFit="1"/>
      <protection/>
    </xf>
    <xf numFmtId="0" fontId="4" fillId="35" borderId="34" xfId="0" applyFont="1" applyFill="1" applyBorder="1" applyAlignment="1" applyProtection="1">
      <alignment vertical="center"/>
      <protection/>
    </xf>
    <xf numFmtId="0" fontId="8" fillId="35" borderId="0" xfId="0" applyFont="1" applyFill="1" applyBorder="1" applyAlignment="1" applyProtection="1">
      <alignment horizontal="distributed" vertical="center" shrinkToFit="1"/>
      <protection/>
    </xf>
    <xf numFmtId="0" fontId="14" fillId="35" borderId="34" xfId="0" applyFont="1" applyFill="1" applyBorder="1" applyAlignment="1" applyProtection="1">
      <alignment horizontal="center" vertical="center" wrapText="1"/>
      <protection/>
    </xf>
    <xf numFmtId="0" fontId="14" fillId="35" borderId="81" xfId="0" applyFont="1" applyFill="1" applyBorder="1" applyAlignment="1" applyProtection="1">
      <alignment horizontal="center" vertical="center"/>
      <protection/>
    </xf>
    <xf numFmtId="0" fontId="14" fillId="35" borderId="35" xfId="0" applyFont="1" applyFill="1" applyBorder="1" applyAlignment="1" applyProtection="1">
      <alignment horizontal="center" vertical="center"/>
      <protection/>
    </xf>
    <xf numFmtId="0" fontId="14" fillId="35" borderId="31" xfId="0" applyFont="1" applyFill="1" applyBorder="1" applyAlignment="1" applyProtection="1">
      <alignment horizontal="center" vertical="center"/>
      <protection/>
    </xf>
    <xf numFmtId="0" fontId="4" fillId="35" borderId="84" xfId="0" applyFont="1" applyFill="1" applyBorder="1" applyAlignment="1" applyProtection="1">
      <alignment horizontal="center" vertical="center" wrapText="1"/>
      <protection/>
    </xf>
    <xf numFmtId="0" fontId="4" fillId="35" borderId="42" xfId="0" applyFont="1" applyFill="1" applyBorder="1" applyAlignment="1" applyProtection="1">
      <alignment horizontal="center" vertical="center" shrinkToFit="1"/>
      <protection locked="0"/>
    </xf>
    <xf numFmtId="0" fontId="4" fillId="35" borderId="77" xfId="0" applyFont="1" applyFill="1" applyBorder="1" applyAlignment="1" applyProtection="1">
      <alignment horizontal="center" vertical="center" shrinkToFit="1"/>
      <protection locked="0"/>
    </xf>
    <xf numFmtId="0" fontId="4" fillId="35" borderId="45" xfId="0" applyFont="1" applyFill="1" applyBorder="1" applyAlignment="1" applyProtection="1">
      <alignment horizontal="center" vertical="center" shrinkToFit="1"/>
      <protection locked="0"/>
    </xf>
    <xf numFmtId="0" fontId="4" fillId="35" borderId="27" xfId="0" applyFont="1" applyFill="1" applyBorder="1" applyAlignment="1" applyProtection="1">
      <alignment horizontal="center" vertical="center"/>
      <protection/>
    </xf>
    <xf numFmtId="0" fontId="4" fillId="35" borderId="27" xfId="0" applyFont="1" applyFill="1" applyBorder="1" applyAlignment="1" applyProtection="1">
      <alignment horizontal="center" vertical="center" shrinkToFit="1"/>
      <protection/>
    </xf>
    <xf numFmtId="0" fontId="4" fillId="35" borderId="87" xfId="0" applyFont="1" applyFill="1" applyBorder="1" applyAlignment="1" applyProtection="1">
      <alignment horizontal="center" vertical="center" shrinkToFit="1"/>
      <protection/>
    </xf>
    <xf numFmtId="0" fontId="4" fillId="35" borderId="84" xfId="0" applyFont="1" applyFill="1" applyBorder="1" applyAlignment="1" applyProtection="1">
      <alignment horizontal="center" vertical="center" shrinkToFit="1"/>
      <protection/>
    </xf>
    <xf numFmtId="0" fontId="4" fillId="35" borderId="81" xfId="0" applyFont="1" applyFill="1" applyBorder="1" applyAlignment="1" applyProtection="1">
      <alignment horizontal="center" vertical="center" shrinkToFit="1"/>
      <protection/>
    </xf>
    <xf numFmtId="0" fontId="4" fillId="35" borderId="85" xfId="0" applyFont="1" applyFill="1" applyBorder="1" applyAlignment="1" applyProtection="1">
      <alignment horizontal="center" vertical="center" shrinkToFit="1"/>
      <protection/>
    </xf>
    <xf numFmtId="0" fontId="4" fillId="35" borderId="113" xfId="0" applyFont="1" applyFill="1" applyBorder="1" applyAlignment="1" applyProtection="1">
      <alignment horizontal="center" vertical="center" shrinkToFit="1"/>
      <protection/>
    </xf>
    <xf numFmtId="0" fontId="4" fillId="35" borderId="112" xfId="0" applyFont="1" applyFill="1" applyBorder="1" applyAlignment="1" applyProtection="1">
      <alignment horizontal="center" vertical="center" shrinkToFit="1"/>
      <protection/>
    </xf>
    <xf numFmtId="0" fontId="62" fillId="44" borderId="118" xfId="63" applyFont="1" applyFill="1" applyBorder="1" applyAlignment="1" applyProtection="1">
      <alignment horizontal="center" vertical="center"/>
      <protection locked="0"/>
    </xf>
    <xf numFmtId="0" fontId="62" fillId="44" borderId="119" xfId="63" applyFont="1" applyFill="1" applyBorder="1" applyAlignment="1" applyProtection="1">
      <alignment horizontal="center" vertical="center"/>
      <protection locked="0"/>
    </xf>
    <xf numFmtId="0" fontId="62" fillId="44" borderId="120" xfId="63" applyFont="1" applyFill="1" applyBorder="1" applyAlignment="1" applyProtection="1">
      <alignment horizontal="center" vertical="center"/>
      <protection locked="0"/>
    </xf>
    <xf numFmtId="0" fontId="4" fillId="35" borderId="111" xfId="0" applyFont="1" applyFill="1" applyBorder="1" applyAlignment="1" applyProtection="1">
      <alignment horizontal="center" vertical="center" shrinkToFit="1"/>
      <protection/>
    </xf>
    <xf numFmtId="0" fontId="4" fillId="35" borderId="28" xfId="0" applyFont="1" applyFill="1" applyBorder="1" applyAlignment="1" applyProtection="1">
      <alignment horizontal="center" vertical="center" shrinkToFit="1"/>
      <protection/>
    </xf>
    <xf numFmtId="0" fontId="4" fillId="35" borderId="29" xfId="0" applyFont="1" applyFill="1" applyBorder="1" applyAlignment="1" applyProtection="1">
      <alignment horizontal="center" vertical="center" shrinkToFit="1"/>
      <protection/>
    </xf>
    <xf numFmtId="0" fontId="4" fillId="35" borderId="32" xfId="0" applyFont="1" applyFill="1" applyBorder="1" applyAlignment="1" applyProtection="1">
      <alignment horizontal="center" vertical="center" shrinkToFit="1"/>
      <protection/>
    </xf>
    <xf numFmtId="0" fontId="6" fillId="35" borderId="0" xfId="0" applyFont="1" applyFill="1" applyBorder="1" applyAlignment="1" applyProtection="1">
      <alignment horizontal="left" vertical="top"/>
      <protection/>
    </xf>
    <xf numFmtId="0" fontId="6" fillId="35" borderId="0" xfId="0" applyFont="1" applyFill="1" applyBorder="1" applyAlignment="1" applyProtection="1">
      <alignment horizontal="left" vertical="center" wrapText="1"/>
      <protection/>
    </xf>
    <xf numFmtId="0" fontId="4" fillId="35" borderId="77"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0" fontId="4" fillId="35" borderId="45" xfId="0" applyFont="1" applyFill="1" applyBorder="1" applyAlignment="1" applyProtection="1">
      <alignment horizontal="center" vertical="center"/>
      <protection locked="0"/>
    </xf>
    <xf numFmtId="58" fontId="4" fillId="35" borderId="45" xfId="0" applyNumberFormat="1" applyFont="1" applyFill="1" applyBorder="1" applyAlignment="1" applyProtection="1">
      <alignment horizontal="center" vertical="center"/>
      <protection locked="0"/>
    </xf>
    <xf numFmtId="0" fontId="4" fillId="35" borderId="105" xfId="0" applyFont="1" applyFill="1" applyBorder="1" applyAlignment="1" applyProtection="1">
      <alignment horizontal="center" vertical="center"/>
      <protection/>
    </xf>
    <xf numFmtId="0" fontId="4" fillId="35" borderId="79" xfId="0" applyFont="1" applyFill="1" applyBorder="1" applyAlignment="1" applyProtection="1">
      <alignment horizontal="center" vertical="center"/>
      <protection/>
    </xf>
    <xf numFmtId="58" fontId="4" fillId="35" borderId="91" xfId="0" applyNumberFormat="1" applyFont="1" applyFill="1" applyBorder="1" applyAlignment="1" applyProtection="1">
      <alignment horizontal="center" vertical="center"/>
      <protection/>
    </xf>
    <xf numFmtId="58" fontId="4" fillId="35" borderId="77" xfId="0" applyNumberFormat="1" applyFont="1" applyFill="1" applyBorder="1" applyAlignment="1" applyProtection="1">
      <alignment horizontal="center" vertical="center"/>
      <protection/>
    </xf>
    <xf numFmtId="58" fontId="4" fillId="35" borderId="45" xfId="0" applyNumberFormat="1" applyFont="1" applyFill="1" applyBorder="1" applyAlignment="1" applyProtection="1">
      <alignment horizontal="center" vertical="center"/>
      <protection/>
    </xf>
    <xf numFmtId="58" fontId="4" fillId="35" borderId="115" xfId="0" applyNumberFormat="1" applyFont="1" applyFill="1" applyBorder="1" applyAlignment="1" applyProtection="1">
      <alignment horizontal="center" vertical="center"/>
      <protection/>
    </xf>
    <xf numFmtId="0" fontId="4" fillId="35" borderId="82" xfId="0" applyFont="1" applyFill="1" applyBorder="1" applyAlignment="1" applyProtection="1">
      <alignment vertical="center" wrapText="1"/>
      <protection/>
    </xf>
    <xf numFmtId="0" fontId="4" fillId="35" borderId="30" xfId="0" applyFont="1" applyFill="1" applyBorder="1" applyAlignment="1" applyProtection="1">
      <alignment vertical="center" wrapText="1"/>
      <protection/>
    </xf>
    <xf numFmtId="0" fontId="4" fillId="35" borderId="136" xfId="0" applyFont="1" applyFill="1" applyBorder="1" applyAlignment="1" applyProtection="1">
      <alignment horizontal="center" vertical="center"/>
      <protection/>
    </xf>
    <xf numFmtId="0" fontId="4" fillId="35" borderId="113" xfId="0" applyFont="1" applyFill="1" applyBorder="1" applyAlignment="1" applyProtection="1">
      <alignment horizontal="center" vertical="center"/>
      <protection/>
    </xf>
    <xf numFmtId="0" fontId="4" fillId="35" borderId="137" xfId="0" applyFont="1" applyFill="1" applyBorder="1" applyAlignment="1" applyProtection="1">
      <alignment horizontal="center" vertical="center"/>
      <protection/>
    </xf>
    <xf numFmtId="0" fontId="4" fillId="35" borderId="104" xfId="0" applyFont="1" applyFill="1" applyBorder="1" applyAlignment="1" applyProtection="1">
      <alignment horizontal="center" vertical="center"/>
      <protection/>
    </xf>
    <xf numFmtId="184" fontId="4" fillId="35" borderId="71" xfId="0" applyNumberFormat="1" applyFont="1" applyFill="1" applyBorder="1" applyAlignment="1" applyProtection="1">
      <alignment horizontal="distributed" vertical="center"/>
      <protection/>
    </xf>
    <xf numFmtId="184" fontId="4" fillId="35" borderId="29" xfId="0" applyNumberFormat="1" applyFont="1" applyFill="1" applyBorder="1" applyAlignment="1" applyProtection="1">
      <alignment horizontal="distributed" vertical="center"/>
      <protection/>
    </xf>
    <xf numFmtId="0" fontId="58" fillId="35" borderId="65" xfId="63" applyFont="1" applyFill="1" applyBorder="1" applyAlignment="1" applyProtection="1">
      <alignment horizontal="center" vertical="center" shrinkToFit="1"/>
      <protection/>
    </xf>
    <xf numFmtId="0" fontId="58" fillId="35" borderId="82" xfId="63" applyFont="1" applyFill="1" applyBorder="1" applyAlignment="1" applyProtection="1">
      <alignment horizontal="center" vertical="center" shrinkToFit="1"/>
      <protection/>
    </xf>
    <xf numFmtId="0" fontId="58" fillId="35" borderId="83" xfId="63" applyFont="1" applyFill="1" applyBorder="1" applyAlignment="1" applyProtection="1">
      <alignment horizontal="center" vertical="center" shrinkToFit="1"/>
      <protection/>
    </xf>
    <xf numFmtId="0" fontId="58" fillId="35" borderId="67" xfId="63" applyFont="1" applyFill="1" applyBorder="1" applyAlignment="1" applyProtection="1">
      <alignment horizontal="center" vertical="center" shrinkToFit="1"/>
      <protection/>
    </xf>
    <xf numFmtId="0" fontId="58" fillId="35" borderId="71" xfId="63" applyFont="1" applyFill="1" applyBorder="1" applyAlignment="1" applyProtection="1">
      <alignment horizontal="center" vertical="center" shrinkToFit="1"/>
      <protection/>
    </xf>
    <xf numFmtId="0" fontId="58" fillId="35" borderId="85" xfId="63" applyFont="1" applyFill="1" applyBorder="1" applyAlignment="1" applyProtection="1">
      <alignment horizontal="center" vertical="center" shrinkToFit="1"/>
      <protection/>
    </xf>
    <xf numFmtId="0" fontId="58" fillId="35" borderId="82" xfId="63" applyFont="1" applyFill="1" applyBorder="1" applyAlignment="1" applyProtection="1">
      <alignment horizontal="center" vertical="center"/>
      <protection/>
    </xf>
    <xf numFmtId="0" fontId="58" fillId="35" borderId="83" xfId="63" applyFont="1" applyFill="1" applyBorder="1" applyAlignment="1" applyProtection="1">
      <alignment horizontal="center" vertical="center"/>
      <protection/>
    </xf>
    <xf numFmtId="0" fontId="58" fillId="35" borderId="71" xfId="63" applyFont="1" applyFill="1" applyBorder="1" applyAlignment="1" applyProtection="1">
      <alignment horizontal="center" vertical="center"/>
      <protection/>
    </xf>
    <xf numFmtId="0" fontId="58" fillId="35" borderId="85" xfId="63" applyFont="1" applyFill="1" applyBorder="1" applyAlignment="1" applyProtection="1">
      <alignment horizontal="center" vertical="center"/>
      <protection/>
    </xf>
    <xf numFmtId="49" fontId="58" fillId="35" borderId="0" xfId="63" applyNumberFormat="1" applyFont="1" applyFill="1" applyBorder="1" applyAlignment="1" applyProtection="1">
      <alignment horizontal="center" vertical="center"/>
      <protection/>
    </xf>
    <xf numFmtId="0" fontId="58" fillId="35" borderId="66" xfId="63" applyFont="1" applyFill="1" applyBorder="1" applyAlignment="1" applyProtection="1">
      <alignment horizontal="center" vertical="center"/>
      <protection/>
    </xf>
    <xf numFmtId="0" fontId="58" fillId="35" borderId="0" xfId="63" applyFont="1" applyFill="1" applyBorder="1" applyAlignment="1" applyProtection="1">
      <alignment horizontal="center" vertical="center"/>
      <protection/>
    </xf>
    <xf numFmtId="0" fontId="58" fillId="35" borderId="87" xfId="63" applyFont="1" applyFill="1" applyBorder="1" applyAlignment="1" applyProtection="1">
      <alignment horizontal="center" vertical="center" shrinkToFit="1"/>
      <protection/>
    </xf>
    <xf numFmtId="0" fontId="58" fillId="35" borderId="35" xfId="63" applyFont="1" applyFill="1" applyBorder="1" applyAlignment="1" applyProtection="1">
      <alignment horizontal="center" vertical="center" shrinkToFit="1"/>
      <protection/>
    </xf>
    <xf numFmtId="0" fontId="58" fillId="35" borderId="30" xfId="63" applyFont="1" applyFill="1" applyBorder="1" applyAlignment="1" applyProtection="1">
      <alignment horizontal="center" vertical="center" shrinkToFit="1"/>
      <protection/>
    </xf>
    <xf numFmtId="0" fontId="58" fillId="35" borderId="31" xfId="63" applyFont="1" applyFill="1" applyBorder="1" applyAlignment="1" applyProtection="1">
      <alignment horizontal="center" vertical="center" shrinkToFit="1"/>
      <protection/>
    </xf>
    <xf numFmtId="58" fontId="58" fillId="35" borderId="65" xfId="63" applyNumberFormat="1" applyFont="1" applyFill="1" applyBorder="1" applyAlignment="1" applyProtection="1">
      <alignment horizontal="center" vertical="center"/>
      <protection/>
    </xf>
    <xf numFmtId="58" fontId="58" fillId="35" borderId="82" xfId="63" applyNumberFormat="1" applyFont="1" applyFill="1" applyBorder="1" applyAlignment="1" applyProtection="1">
      <alignment horizontal="center" vertical="center"/>
      <protection/>
    </xf>
    <xf numFmtId="58" fontId="58" fillId="35" borderId="83" xfId="63" applyNumberFormat="1" applyFont="1" applyFill="1" applyBorder="1" applyAlignment="1" applyProtection="1">
      <alignment horizontal="center" vertical="center"/>
      <protection/>
    </xf>
    <xf numFmtId="58" fontId="58" fillId="35" borderId="116" xfId="63" applyNumberFormat="1" applyFont="1" applyFill="1" applyBorder="1" applyAlignment="1" applyProtection="1">
      <alignment horizontal="center" vertical="center"/>
      <protection/>
    </xf>
    <xf numFmtId="58" fontId="58" fillId="35" borderId="30" xfId="63" applyNumberFormat="1" applyFont="1" applyFill="1" applyBorder="1" applyAlignment="1" applyProtection="1">
      <alignment horizontal="center" vertical="center"/>
      <protection/>
    </xf>
    <xf numFmtId="58" fontId="58" fillId="35" borderId="31" xfId="63" applyNumberFormat="1" applyFont="1" applyFill="1" applyBorder="1" applyAlignment="1" applyProtection="1">
      <alignment horizontal="center" vertical="center"/>
      <protection/>
    </xf>
    <xf numFmtId="58" fontId="58" fillId="35" borderId="111" xfId="63" applyNumberFormat="1" applyFont="1" applyFill="1" applyBorder="1" applyAlignment="1" applyProtection="1">
      <alignment horizontal="center" vertical="center"/>
      <protection/>
    </xf>
    <xf numFmtId="58" fontId="58" fillId="35" borderId="36" xfId="63" applyNumberFormat="1" applyFont="1" applyFill="1" applyBorder="1" applyAlignment="1" applyProtection="1">
      <alignment horizontal="center" vertical="center"/>
      <protection/>
    </xf>
    <xf numFmtId="0" fontId="58" fillId="35" borderId="0" xfId="63" applyFont="1" applyFill="1" applyBorder="1" applyAlignment="1" applyProtection="1">
      <alignment vertical="center"/>
      <protection/>
    </xf>
    <xf numFmtId="0" fontId="58" fillId="35" borderId="71" xfId="63" applyFont="1" applyFill="1" applyBorder="1" applyAlignment="1" applyProtection="1">
      <alignment vertical="center"/>
      <protection/>
    </xf>
    <xf numFmtId="0" fontId="58" fillId="35" borderId="66" xfId="63" applyFont="1" applyFill="1" applyBorder="1" applyAlignment="1" applyProtection="1">
      <alignment vertical="center" shrinkToFit="1"/>
      <protection/>
    </xf>
    <xf numFmtId="0" fontId="58" fillId="35" borderId="0" xfId="63" applyFont="1" applyFill="1" applyBorder="1" applyAlignment="1" applyProtection="1">
      <alignment vertical="center" shrinkToFit="1"/>
      <protection/>
    </xf>
    <xf numFmtId="0" fontId="58" fillId="35" borderId="67" xfId="63" applyFont="1" applyFill="1" applyBorder="1" applyAlignment="1" applyProtection="1">
      <alignment vertical="center" shrinkToFit="1"/>
      <protection/>
    </xf>
    <xf numFmtId="0" fontId="58" fillId="35" borderId="71" xfId="63" applyFont="1" applyFill="1" applyBorder="1" applyAlignment="1" applyProtection="1">
      <alignment vertical="center" shrinkToFit="1"/>
      <protection/>
    </xf>
    <xf numFmtId="0" fontId="58" fillId="35" borderId="65" xfId="63" applyFont="1" applyFill="1" applyBorder="1" applyAlignment="1" applyProtection="1">
      <alignment horizontal="distributed" vertical="center"/>
      <protection/>
    </xf>
    <xf numFmtId="0" fontId="58" fillId="35" borderId="82" xfId="63" applyFont="1" applyFill="1" applyBorder="1" applyAlignment="1" applyProtection="1">
      <alignment horizontal="distributed" vertical="center"/>
      <protection/>
    </xf>
    <xf numFmtId="0" fontId="58" fillId="35" borderId="66" xfId="63" applyFont="1" applyFill="1" applyBorder="1" applyAlignment="1" applyProtection="1">
      <alignment horizontal="distributed" vertical="center"/>
      <protection/>
    </xf>
    <xf numFmtId="0" fontId="58" fillId="35" borderId="0" xfId="63" applyFont="1" applyFill="1" applyBorder="1" applyAlignment="1" applyProtection="1">
      <alignment horizontal="distributed" vertical="center"/>
      <protection/>
    </xf>
    <xf numFmtId="58" fontId="58" fillId="35" borderId="67" xfId="63" applyNumberFormat="1" applyFont="1" applyFill="1" applyBorder="1" applyAlignment="1" applyProtection="1">
      <alignment horizontal="center" vertical="center"/>
      <protection/>
    </xf>
    <xf numFmtId="58" fontId="58" fillId="35" borderId="71" xfId="63" applyNumberFormat="1" applyFont="1" applyFill="1" applyBorder="1" applyAlignment="1" applyProtection="1">
      <alignment horizontal="center" vertical="center"/>
      <protection/>
    </xf>
    <xf numFmtId="58" fontId="58" fillId="35" borderId="29" xfId="63" applyNumberFormat="1" applyFont="1" applyFill="1" applyBorder="1" applyAlignment="1" applyProtection="1">
      <alignment horizontal="center" vertical="center"/>
      <protection/>
    </xf>
    <xf numFmtId="0" fontId="58" fillId="35" borderId="111" xfId="63" applyFont="1" applyFill="1" applyBorder="1" applyAlignment="1" applyProtection="1">
      <alignment horizontal="center" vertical="center" shrinkToFit="1"/>
      <protection/>
    </xf>
    <xf numFmtId="0" fontId="58" fillId="35" borderId="29" xfId="63" applyFont="1" applyFill="1" applyBorder="1" applyAlignment="1" applyProtection="1">
      <alignment horizontal="center" vertical="center" shrinkToFit="1"/>
      <protection/>
    </xf>
    <xf numFmtId="0" fontId="58" fillId="35" borderId="81" xfId="63" applyFont="1" applyFill="1" applyBorder="1" applyAlignment="1" applyProtection="1">
      <alignment horizontal="center" vertical="center"/>
      <protection/>
    </xf>
    <xf numFmtId="49" fontId="58" fillId="35" borderId="65" xfId="63" applyNumberFormat="1" applyFont="1" applyFill="1" applyBorder="1" applyAlignment="1" applyProtection="1">
      <alignment horizontal="center" vertical="center"/>
      <protection/>
    </xf>
    <xf numFmtId="49" fontId="58" fillId="35" borderId="82" xfId="63" applyNumberFormat="1" applyFont="1" applyFill="1" applyBorder="1" applyAlignment="1" applyProtection="1">
      <alignment horizontal="center" vertical="center"/>
      <protection/>
    </xf>
    <xf numFmtId="49" fontId="58" fillId="35" borderId="67" xfId="63" applyNumberFormat="1" applyFont="1" applyFill="1" applyBorder="1" applyAlignment="1" applyProtection="1">
      <alignment horizontal="center" vertical="center"/>
      <protection/>
    </xf>
    <xf numFmtId="49" fontId="58" fillId="35" borderId="71" xfId="63" applyNumberFormat="1" applyFont="1" applyFill="1" applyBorder="1" applyAlignment="1" applyProtection="1">
      <alignment horizontal="center" vertical="center"/>
      <protection/>
    </xf>
    <xf numFmtId="0" fontId="58" fillId="35" borderId="87" xfId="63" applyFont="1" applyFill="1" applyBorder="1" applyAlignment="1" applyProtection="1">
      <alignment horizontal="center" vertical="center"/>
      <protection/>
    </xf>
    <xf numFmtId="0" fontId="58" fillId="35" borderId="34" xfId="63" applyFont="1" applyFill="1" applyBorder="1" applyAlignment="1" applyProtection="1">
      <alignment horizontal="center" vertical="center"/>
      <protection/>
    </xf>
    <xf numFmtId="0" fontId="58" fillId="35" borderId="84" xfId="63" applyFont="1" applyFill="1" applyBorder="1" applyAlignment="1" applyProtection="1">
      <alignment horizontal="center" vertical="center"/>
      <protection/>
    </xf>
    <xf numFmtId="0" fontId="58" fillId="35" borderId="0" xfId="63" applyFont="1" applyFill="1" applyBorder="1" applyAlignment="1" applyProtection="1">
      <alignment horizontal="left" vertical="center"/>
      <protection/>
    </xf>
    <xf numFmtId="0" fontId="58" fillId="35" borderId="82" xfId="63" applyFont="1" applyFill="1" applyBorder="1" applyAlignment="1" applyProtection="1">
      <alignment vertical="center"/>
      <protection/>
    </xf>
    <xf numFmtId="0" fontId="58" fillId="35" borderId="46" xfId="63" applyFont="1" applyFill="1" applyBorder="1" applyAlignment="1" applyProtection="1">
      <alignment horizontal="center" vertical="center"/>
      <protection/>
    </xf>
    <xf numFmtId="0" fontId="58" fillId="35" borderId="10" xfId="63" applyFont="1" applyFill="1" applyBorder="1" applyAlignment="1" applyProtection="1">
      <alignment horizontal="center" vertical="center"/>
      <protection/>
    </xf>
    <xf numFmtId="0" fontId="58" fillId="35" borderId="82" xfId="63" applyFont="1" applyFill="1" applyBorder="1" applyAlignment="1" applyProtection="1">
      <alignment horizontal="center" vertical="center" wrapText="1"/>
      <protection/>
    </xf>
    <xf numFmtId="0" fontId="58" fillId="35" borderId="83" xfId="63" applyFont="1" applyFill="1" applyBorder="1" applyAlignment="1" applyProtection="1">
      <alignment horizontal="center" vertical="center" wrapText="1"/>
      <protection/>
    </xf>
    <xf numFmtId="0" fontId="58" fillId="35" borderId="0" xfId="63" applyFont="1" applyFill="1" applyBorder="1" applyAlignment="1" applyProtection="1">
      <alignment horizontal="center" vertical="center" wrapText="1"/>
      <protection/>
    </xf>
    <xf numFmtId="0" fontId="58" fillId="35" borderId="81" xfId="63" applyFont="1" applyFill="1" applyBorder="1" applyAlignment="1" applyProtection="1">
      <alignment horizontal="center" vertical="center" wrapText="1"/>
      <protection/>
    </xf>
    <xf numFmtId="0" fontId="58" fillId="35" borderId="71" xfId="63" applyFont="1" applyFill="1" applyBorder="1" applyAlignment="1" applyProtection="1">
      <alignment horizontal="center" vertical="center" wrapText="1"/>
      <protection/>
    </xf>
    <xf numFmtId="0" fontId="58" fillId="35" borderId="85" xfId="63" applyFont="1" applyFill="1" applyBorder="1" applyAlignment="1" applyProtection="1">
      <alignment horizontal="center" vertical="center" wrapText="1"/>
      <protection/>
    </xf>
    <xf numFmtId="0" fontId="58" fillId="35" borderId="0" xfId="63" applyFont="1" applyFill="1" applyBorder="1" applyAlignment="1" applyProtection="1">
      <alignment horizontal="center" vertical="center" shrinkToFit="1"/>
      <protection/>
    </xf>
    <xf numFmtId="0" fontId="58" fillId="35" borderId="0" xfId="63" applyFont="1" applyFill="1" applyBorder="1" applyAlignment="1" applyProtection="1">
      <alignment horizontal="left" vertical="center" shrinkToFit="1"/>
      <protection/>
    </xf>
    <xf numFmtId="0" fontId="58" fillId="35" borderId="66" xfId="63" applyFont="1" applyFill="1" applyBorder="1" applyAlignment="1" applyProtection="1">
      <alignment horizontal="center" vertical="center" shrinkToFit="1"/>
      <protection/>
    </xf>
    <xf numFmtId="0" fontId="58" fillId="35" borderId="28" xfId="63" applyFont="1" applyFill="1" applyBorder="1" applyAlignment="1" applyProtection="1">
      <alignment horizontal="center" vertical="center" shrinkToFit="1"/>
      <protection/>
    </xf>
    <xf numFmtId="0" fontId="58" fillId="35" borderId="81" xfId="63" applyFont="1" applyFill="1" applyBorder="1" applyAlignment="1" applyProtection="1">
      <alignment horizontal="center" vertical="center" shrinkToFit="1"/>
      <protection/>
    </xf>
    <xf numFmtId="0" fontId="58" fillId="35" borderId="46" xfId="63" applyFont="1" applyFill="1" applyBorder="1" applyAlignment="1" applyProtection="1">
      <alignment horizontal="center" vertical="center" wrapText="1"/>
      <protection/>
    </xf>
    <xf numFmtId="0" fontId="58" fillId="35" borderId="10" xfId="63" applyFont="1" applyFill="1" applyBorder="1" applyAlignment="1" applyProtection="1">
      <alignment horizontal="center" vertical="center" wrapText="1"/>
      <protection/>
    </xf>
    <xf numFmtId="0" fontId="58" fillId="35" borderId="61" xfId="63" applyFont="1" applyFill="1" applyBorder="1" applyAlignment="1" applyProtection="1">
      <alignment horizontal="center" vertical="center"/>
      <protection/>
    </xf>
    <xf numFmtId="0" fontId="58" fillId="35" borderId="0" xfId="63" applyFont="1" applyFill="1" applyBorder="1" applyAlignment="1" applyProtection="1">
      <alignment horizontal="center" vertical="top"/>
      <protection/>
    </xf>
    <xf numFmtId="0" fontId="58" fillId="35" borderId="87" xfId="63" applyFont="1" applyFill="1" applyBorder="1" applyAlignment="1" applyProtection="1">
      <alignment horizontal="center" vertical="center" wrapText="1"/>
      <protection/>
    </xf>
    <xf numFmtId="0" fontId="58" fillId="35" borderId="34" xfId="63" applyFont="1" applyFill="1" applyBorder="1" applyAlignment="1" applyProtection="1">
      <alignment horizontal="center" vertical="center" wrapText="1"/>
      <protection/>
    </xf>
    <xf numFmtId="0" fontId="58" fillId="35" borderId="45" xfId="63" applyFont="1" applyFill="1" applyBorder="1" applyAlignment="1" applyProtection="1">
      <alignment horizontal="center" vertical="center"/>
      <protection/>
    </xf>
    <xf numFmtId="0" fontId="58" fillId="35" borderId="91" xfId="63" applyFont="1" applyFill="1" applyBorder="1" applyAlignment="1" applyProtection="1">
      <alignment horizontal="center" vertical="center"/>
      <protection/>
    </xf>
    <xf numFmtId="0" fontId="58" fillId="35" borderId="81" xfId="63" applyFont="1" applyFill="1" applyBorder="1" applyAlignment="1" applyProtection="1">
      <alignment vertical="center"/>
      <protection/>
    </xf>
    <xf numFmtId="0" fontId="59" fillId="35" borderId="78" xfId="63" applyFont="1" applyFill="1" applyBorder="1" applyAlignment="1" applyProtection="1">
      <alignment horizontal="center" vertical="center"/>
      <protection/>
    </xf>
    <xf numFmtId="0" fontId="59" fillId="35" borderId="60" xfId="63" applyFont="1" applyFill="1" applyBorder="1" applyAlignment="1" applyProtection="1">
      <alignment horizontal="center" vertical="center"/>
      <protection/>
    </xf>
    <xf numFmtId="0" fontId="59" fillId="35" borderId="72" xfId="63" applyFont="1" applyFill="1" applyBorder="1" applyAlignment="1" applyProtection="1">
      <alignment horizontal="center" vertical="center"/>
      <protection/>
    </xf>
    <xf numFmtId="0" fontId="59" fillId="35" borderId="46" xfId="63" applyFont="1" applyFill="1" applyBorder="1" applyAlignment="1" applyProtection="1">
      <alignment horizontal="center" vertical="center"/>
      <protection/>
    </xf>
    <xf numFmtId="0" fontId="59" fillId="35" borderId="10" xfId="63" applyFont="1" applyFill="1" applyBorder="1" applyAlignment="1" applyProtection="1">
      <alignment horizontal="center" vertical="center"/>
      <protection/>
    </xf>
    <xf numFmtId="0" fontId="59" fillId="35" borderId="61" xfId="63" applyFont="1" applyFill="1" applyBorder="1" applyAlignment="1" applyProtection="1">
      <alignment horizontal="center" vertical="center"/>
      <protection/>
    </xf>
    <xf numFmtId="0" fontId="58" fillId="35" borderId="65" xfId="63" applyFont="1" applyFill="1" applyBorder="1" applyAlignment="1" applyProtection="1">
      <alignment horizontal="center" vertical="center" wrapText="1"/>
      <protection/>
    </xf>
    <xf numFmtId="0" fontId="58" fillId="35" borderId="66" xfId="63" applyFont="1" applyFill="1" applyBorder="1" applyAlignment="1" applyProtection="1">
      <alignment horizontal="center" vertical="center" wrapText="1"/>
      <protection/>
    </xf>
    <xf numFmtId="0" fontId="58" fillId="35" borderId="67" xfId="63" applyFont="1" applyFill="1" applyBorder="1" applyAlignment="1" applyProtection="1">
      <alignment horizontal="center" vertical="center" wrapText="1"/>
      <protection/>
    </xf>
    <xf numFmtId="0" fontId="58" fillId="35" borderId="55" xfId="63" applyFont="1" applyFill="1" applyBorder="1" applyAlignment="1" applyProtection="1">
      <alignment horizontal="center" vertical="center"/>
      <protection/>
    </xf>
    <xf numFmtId="0" fontId="58" fillId="35" borderId="58" xfId="63" applyFont="1" applyFill="1" applyBorder="1" applyAlignment="1" applyProtection="1">
      <alignment horizontal="center" vertical="center"/>
      <protection/>
    </xf>
    <xf numFmtId="0" fontId="58" fillId="35" borderId="52" xfId="63" applyFont="1" applyFill="1" applyBorder="1" applyAlignment="1" applyProtection="1">
      <alignment horizontal="center" vertical="center"/>
      <protection/>
    </xf>
    <xf numFmtId="0" fontId="58" fillId="35" borderId="0" xfId="63" applyFont="1" applyFill="1" applyBorder="1" applyAlignment="1" applyProtection="1">
      <alignment vertical="top" wrapText="1"/>
      <protection/>
    </xf>
    <xf numFmtId="0" fontId="58" fillId="35" borderId="76" xfId="63" applyFont="1" applyFill="1" applyBorder="1" applyAlignment="1" applyProtection="1">
      <alignment horizontal="center" vertical="center"/>
      <protection/>
    </xf>
    <xf numFmtId="0" fontId="58" fillId="35" borderId="33" xfId="63" applyFont="1" applyFill="1" applyBorder="1" applyAlignment="1" applyProtection="1">
      <alignment horizontal="right" vertical="center" shrinkToFit="1"/>
      <protection/>
    </xf>
    <xf numFmtId="0" fontId="58" fillId="35" borderId="0" xfId="63" applyFont="1" applyFill="1" applyBorder="1" applyAlignment="1" applyProtection="1">
      <alignment horizontal="right" vertical="center" shrinkToFit="1"/>
      <protection/>
    </xf>
    <xf numFmtId="0" fontId="58" fillId="35" borderId="56" xfId="63" applyFont="1" applyFill="1" applyBorder="1" applyAlignment="1" applyProtection="1">
      <alignment horizontal="center" vertical="center"/>
      <protection/>
    </xf>
    <xf numFmtId="0" fontId="58" fillId="35" borderId="65" xfId="63" applyFont="1" applyFill="1" applyBorder="1" applyAlignment="1" applyProtection="1">
      <alignment horizontal="center" vertical="center"/>
      <protection/>
    </xf>
    <xf numFmtId="0" fontId="58" fillId="35" borderId="67" xfId="63" applyFont="1" applyFill="1" applyBorder="1" applyAlignment="1" applyProtection="1">
      <alignment horizontal="center" vertical="center"/>
      <protection/>
    </xf>
    <xf numFmtId="49" fontId="58" fillId="35" borderId="82" xfId="63" applyNumberFormat="1" applyFont="1" applyFill="1" applyBorder="1" applyAlignment="1" applyProtection="1">
      <alignment horizontal="center" vertical="center" shrinkToFit="1"/>
      <protection/>
    </xf>
    <xf numFmtId="49" fontId="58" fillId="35" borderId="0" xfId="63" applyNumberFormat="1" applyFont="1" applyFill="1" applyBorder="1" applyAlignment="1" applyProtection="1">
      <alignment horizontal="center" vertical="center" shrinkToFit="1"/>
      <protection/>
    </xf>
    <xf numFmtId="0" fontId="58" fillId="35" borderId="111" xfId="63" applyFont="1" applyFill="1" applyBorder="1" applyAlignment="1" applyProtection="1">
      <alignment vertical="center"/>
      <protection/>
    </xf>
    <xf numFmtId="0" fontId="58" fillId="35" borderId="28" xfId="63" applyFont="1" applyFill="1" applyBorder="1" applyAlignment="1" applyProtection="1">
      <alignment vertical="center"/>
      <protection/>
    </xf>
    <xf numFmtId="0" fontId="58" fillId="35" borderId="45" xfId="63" applyFont="1" applyFill="1" applyBorder="1" applyAlignment="1" applyProtection="1">
      <alignment vertical="center"/>
      <protection/>
    </xf>
    <xf numFmtId="0" fontId="58" fillId="35" borderId="10" xfId="63" applyFont="1" applyFill="1" applyBorder="1" applyAlignment="1" applyProtection="1">
      <alignment vertical="center"/>
      <protection/>
    </xf>
    <xf numFmtId="0" fontId="58" fillId="35" borderId="91" xfId="63" applyFont="1" applyFill="1" applyBorder="1" applyAlignment="1" applyProtection="1">
      <alignment vertical="center"/>
      <protection/>
    </xf>
    <xf numFmtId="0" fontId="58" fillId="35" borderId="61" xfId="63" applyFont="1" applyFill="1" applyBorder="1" applyAlignment="1" applyProtection="1">
      <alignment vertical="center"/>
      <protection/>
    </xf>
    <xf numFmtId="0" fontId="58" fillId="35" borderId="46" xfId="63" applyFont="1" applyFill="1" applyBorder="1" applyAlignment="1" applyProtection="1">
      <alignment horizontal="center" vertical="center" wrapText="1" shrinkToFit="1"/>
      <protection/>
    </xf>
    <xf numFmtId="0" fontId="58" fillId="35" borderId="10" xfId="63" applyFont="1" applyFill="1" applyBorder="1" applyAlignment="1" applyProtection="1">
      <alignment horizontal="center" vertical="center" shrinkToFit="1"/>
      <protection/>
    </xf>
    <xf numFmtId="0" fontId="58" fillId="35" borderId="46" xfId="63" applyFont="1" applyFill="1" applyBorder="1" applyAlignment="1" applyProtection="1">
      <alignment horizontal="center" vertical="center" shrinkToFit="1"/>
      <protection/>
    </xf>
    <xf numFmtId="0" fontId="58" fillId="35" borderId="81" xfId="63" applyFont="1" applyFill="1" applyBorder="1" applyAlignment="1" applyProtection="1">
      <alignment horizontal="left" vertical="center"/>
      <protection/>
    </xf>
    <xf numFmtId="0" fontId="58" fillId="35" borderId="71" xfId="63" applyFont="1" applyFill="1" applyBorder="1" applyAlignment="1" applyProtection="1">
      <alignment horizontal="left" vertical="center"/>
      <protection/>
    </xf>
    <xf numFmtId="0" fontId="58" fillId="35" borderId="85" xfId="63" applyFont="1" applyFill="1" applyBorder="1" applyAlignment="1" applyProtection="1">
      <alignment horizontal="left" vertical="center"/>
      <protection/>
    </xf>
    <xf numFmtId="0" fontId="58" fillId="35" borderId="111" xfId="63" applyFont="1" applyFill="1" applyBorder="1" applyAlignment="1" applyProtection="1">
      <alignment horizontal="center" vertical="center"/>
      <protection/>
    </xf>
    <xf numFmtId="0" fontId="58" fillId="35" borderId="29" xfId="63" applyFont="1" applyFill="1" applyBorder="1" applyAlignment="1" applyProtection="1">
      <alignment horizontal="center" vertical="center"/>
      <protection/>
    </xf>
    <xf numFmtId="0" fontId="58" fillId="35" borderId="87" xfId="63" applyFont="1" applyFill="1" applyBorder="1" applyAlignment="1" applyProtection="1">
      <alignment vertical="center"/>
      <protection/>
    </xf>
    <xf numFmtId="0" fontId="58" fillId="35" borderId="84" xfId="63" applyFont="1" applyFill="1" applyBorder="1" applyAlignment="1" applyProtection="1">
      <alignment vertical="center"/>
      <protection/>
    </xf>
    <xf numFmtId="0" fontId="58" fillId="35" borderId="38" xfId="63" applyFont="1" applyFill="1" applyBorder="1" applyAlignment="1" applyProtection="1">
      <alignment horizontal="center" vertical="center"/>
      <protection/>
    </xf>
    <xf numFmtId="0" fontId="58" fillId="35" borderId="41" xfId="63" applyFont="1" applyFill="1" applyBorder="1" applyAlignment="1" applyProtection="1">
      <alignment horizontal="center" vertical="center"/>
      <protection/>
    </xf>
    <xf numFmtId="38" fontId="58" fillId="35" borderId="10" xfId="51" applyFont="1" applyFill="1" applyBorder="1" applyAlignment="1" applyProtection="1">
      <alignment horizontal="center" vertical="center" wrapText="1"/>
      <protection/>
    </xf>
    <xf numFmtId="182" fontId="58" fillId="35" borderId="65" xfId="51" applyNumberFormat="1" applyFont="1" applyFill="1" applyBorder="1" applyAlignment="1" applyProtection="1">
      <alignment horizontal="center" vertical="center"/>
      <protection/>
    </xf>
    <xf numFmtId="182" fontId="58" fillId="35" borderId="82" xfId="51" applyNumberFormat="1" applyFont="1" applyFill="1" applyBorder="1" applyAlignment="1" applyProtection="1">
      <alignment horizontal="center" vertical="center"/>
      <protection/>
    </xf>
    <xf numFmtId="182" fontId="58" fillId="35" borderId="83" xfId="51" applyNumberFormat="1" applyFont="1" applyFill="1" applyBorder="1" applyAlignment="1" applyProtection="1">
      <alignment horizontal="center" vertical="center"/>
      <protection/>
    </xf>
    <xf numFmtId="182" fontId="58" fillId="35" borderId="66" xfId="51" applyNumberFormat="1" applyFont="1" applyFill="1" applyBorder="1" applyAlignment="1" applyProtection="1">
      <alignment horizontal="center" vertical="center"/>
      <protection/>
    </xf>
    <xf numFmtId="182" fontId="58" fillId="35" borderId="0" xfId="51" applyNumberFormat="1" applyFont="1" applyFill="1" applyBorder="1" applyAlignment="1" applyProtection="1">
      <alignment horizontal="center" vertical="center"/>
      <protection/>
    </xf>
    <xf numFmtId="182" fontId="58" fillId="35" borderId="81" xfId="51" applyNumberFormat="1" applyFont="1" applyFill="1" applyBorder="1" applyAlignment="1" applyProtection="1">
      <alignment horizontal="center" vertical="center"/>
      <protection/>
    </xf>
    <xf numFmtId="182" fontId="58" fillId="35" borderId="67" xfId="51" applyNumberFormat="1" applyFont="1" applyFill="1" applyBorder="1" applyAlignment="1" applyProtection="1">
      <alignment horizontal="center" vertical="center"/>
      <protection/>
    </xf>
    <xf numFmtId="182" fontId="58" fillId="35" borderId="71" xfId="51" applyNumberFormat="1" applyFont="1" applyFill="1" applyBorder="1" applyAlignment="1" applyProtection="1">
      <alignment horizontal="center" vertical="center"/>
      <protection/>
    </xf>
    <xf numFmtId="182" fontId="58" fillId="35" borderId="85" xfId="51" applyNumberFormat="1" applyFont="1" applyFill="1" applyBorder="1" applyAlignment="1" applyProtection="1">
      <alignment horizontal="center" vertical="center"/>
      <protection/>
    </xf>
    <xf numFmtId="0" fontId="58" fillId="35" borderId="95" xfId="63" applyFont="1" applyFill="1" applyBorder="1" applyAlignment="1" applyProtection="1">
      <alignment horizontal="center" vertical="center"/>
      <protection/>
    </xf>
    <xf numFmtId="0" fontId="58" fillId="35" borderId="0" xfId="63" applyFont="1" applyFill="1" applyBorder="1" applyAlignment="1" applyProtection="1">
      <alignment horizontal="right" vertical="center"/>
      <protection/>
    </xf>
    <xf numFmtId="0" fontId="60" fillId="35" borderId="95" xfId="63" applyFont="1" applyFill="1" applyBorder="1" applyAlignment="1" applyProtection="1">
      <alignment horizontal="left" vertical="top"/>
      <protection/>
    </xf>
    <xf numFmtId="0" fontId="60" fillId="35" borderId="117" xfId="63" applyFont="1" applyFill="1" applyBorder="1" applyAlignment="1" applyProtection="1">
      <alignment horizontal="left" vertical="top"/>
      <protection/>
    </xf>
    <xf numFmtId="0" fontId="58" fillId="35" borderId="29" xfId="63" applyFont="1" applyFill="1" applyBorder="1" applyAlignment="1" applyProtection="1">
      <alignment vertical="center"/>
      <protection/>
    </xf>
    <xf numFmtId="0" fontId="58" fillId="35" borderId="28" xfId="63" applyFont="1" applyFill="1" applyBorder="1" applyAlignment="1" applyProtection="1">
      <alignment horizontal="center" vertical="center"/>
      <protection/>
    </xf>
    <xf numFmtId="49" fontId="58" fillId="35" borderId="71" xfId="63" applyNumberFormat="1" applyFont="1" applyFill="1" applyBorder="1" applyAlignment="1" applyProtection="1">
      <alignment horizontal="center" vertical="center" shrinkToFit="1"/>
      <protection/>
    </xf>
    <xf numFmtId="0" fontId="58" fillId="35" borderId="83" xfId="63" applyFont="1" applyFill="1" applyBorder="1" applyAlignment="1" applyProtection="1">
      <alignment vertical="center"/>
      <protection/>
    </xf>
    <xf numFmtId="0" fontId="58" fillId="35" borderId="84" xfId="63" applyFont="1" applyFill="1" applyBorder="1" applyAlignment="1" applyProtection="1">
      <alignment horizontal="center" vertical="center" wrapText="1"/>
      <protection/>
    </xf>
    <xf numFmtId="0" fontId="58" fillId="35" borderId="82" xfId="63" applyFont="1" applyFill="1" applyBorder="1" applyAlignment="1" applyProtection="1">
      <alignment horizontal="left" vertical="center"/>
      <protection/>
    </xf>
    <xf numFmtId="0" fontId="58" fillId="35" borderId="111" xfId="63" applyFont="1" applyFill="1" applyBorder="1" applyAlignment="1" applyProtection="1">
      <alignment horizontal="left" vertical="center"/>
      <protection/>
    </xf>
    <xf numFmtId="0" fontId="58" fillId="35" borderId="28" xfId="63" applyFont="1" applyFill="1" applyBorder="1" applyAlignment="1" applyProtection="1">
      <alignment horizontal="left" vertical="center"/>
      <protection/>
    </xf>
    <xf numFmtId="0" fontId="58" fillId="35" borderId="41" xfId="63" applyFont="1" applyFill="1" applyBorder="1" applyAlignment="1" applyProtection="1">
      <alignment horizontal="center" vertical="center" shrinkToFit="1"/>
      <protection/>
    </xf>
    <xf numFmtId="58" fontId="58" fillId="35" borderId="66" xfId="63" applyNumberFormat="1" applyFont="1" applyFill="1" applyBorder="1" applyAlignment="1" applyProtection="1">
      <alignment horizontal="center" vertical="center"/>
      <protection/>
    </xf>
    <xf numFmtId="58" fontId="58" fillId="35" borderId="0" xfId="63" applyNumberFormat="1" applyFont="1" applyFill="1" applyBorder="1" applyAlignment="1" applyProtection="1">
      <alignment horizontal="center" vertical="center"/>
      <protection/>
    </xf>
    <xf numFmtId="58" fontId="58" fillId="35" borderId="28" xfId="63" applyNumberFormat="1" applyFont="1" applyFill="1" applyBorder="1" applyAlignment="1" applyProtection="1">
      <alignment horizontal="center" vertical="center"/>
      <protection/>
    </xf>
    <xf numFmtId="0" fontId="58" fillId="35" borderId="78" xfId="63" applyFont="1" applyFill="1" applyBorder="1" applyAlignment="1" applyProtection="1">
      <alignment horizontal="center" vertical="center"/>
      <protection/>
    </xf>
    <xf numFmtId="0" fontId="58" fillId="35" borderId="60" xfId="63" applyFont="1" applyFill="1" applyBorder="1" applyAlignment="1" applyProtection="1">
      <alignment horizontal="center" vertical="center"/>
      <protection/>
    </xf>
    <xf numFmtId="0" fontId="58" fillId="35" borderId="72" xfId="63" applyFont="1" applyFill="1" applyBorder="1" applyAlignment="1" applyProtection="1">
      <alignment horizontal="center" vertical="center"/>
      <protection/>
    </xf>
    <xf numFmtId="58" fontId="58" fillId="35" borderId="0" xfId="63" applyNumberFormat="1" applyFont="1" applyFill="1" applyBorder="1" applyAlignment="1" applyProtection="1">
      <alignment horizontal="right" vertical="center"/>
      <protection/>
    </xf>
    <xf numFmtId="38" fontId="58" fillId="35" borderId="10" xfId="51" applyFont="1" applyFill="1" applyBorder="1" applyAlignment="1" applyProtection="1">
      <alignment horizontal="center" vertical="center" shrinkToFit="1"/>
      <protection/>
    </xf>
    <xf numFmtId="0" fontId="58" fillId="35" borderId="59" xfId="63" applyFont="1" applyFill="1" applyBorder="1" applyAlignment="1" applyProtection="1">
      <alignment horizontal="center" vertical="center"/>
      <protection/>
    </xf>
    <xf numFmtId="0" fontId="58" fillId="35" borderId="39" xfId="63" applyFont="1" applyFill="1" applyBorder="1" applyAlignment="1" applyProtection="1">
      <alignment horizontal="center" vertical="center"/>
      <protection/>
    </xf>
    <xf numFmtId="0" fontId="58" fillId="35" borderId="95" xfId="63" applyFont="1" applyFill="1" applyBorder="1" applyAlignment="1" applyProtection="1">
      <alignment vertical="center"/>
      <protection/>
    </xf>
    <xf numFmtId="0" fontId="58" fillId="35" borderId="117" xfId="63" applyFont="1" applyFill="1" applyBorder="1" applyAlignment="1" applyProtection="1">
      <alignment vertical="center"/>
      <protection/>
    </xf>
    <xf numFmtId="0" fontId="62" fillId="45" borderId="138" xfId="63" applyFont="1" applyFill="1" applyBorder="1" applyAlignment="1" applyProtection="1">
      <alignment horizontal="center" vertical="center"/>
      <protection/>
    </xf>
    <xf numFmtId="0" fontId="62" fillId="45" borderId="139" xfId="63" applyFont="1" applyFill="1" applyBorder="1" applyAlignment="1" applyProtection="1">
      <alignment horizontal="center" vertical="center"/>
      <protection/>
    </xf>
    <xf numFmtId="0" fontId="62" fillId="45" borderId="140" xfId="63" applyFont="1" applyFill="1" applyBorder="1" applyAlignment="1" applyProtection="1">
      <alignment horizontal="center" vertical="center"/>
      <protection/>
    </xf>
    <xf numFmtId="0" fontId="62" fillId="45" borderId="125" xfId="63" applyFont="1" applyFill="1" applyBorder="1" applyAlignment="1" applyProtection="1">
      <alignment horizontal="center" vertical="center"/>
      <protection/>
    </xf>
    <xf numFmtId="0" fontId="62" fillId="45" borderId="126" xfId="63" applyFont="1" applyFill="1" applyBorder="1" applyAlignment="1" applyProtection="1">
      <alignment horizontal="center" vertical="center"/>
      <protection/>
    </xf>
    <xf numFmtId="0" fontId="62" fillId="45" borderId="127" xfId="63" applyFont="1" applyFill="1" applyBorder="1" applyAlignment="1" applyProtection="1">
      <alignment horizontal="center" vertical="center"/>
      <protection/>
    </xf>
    <xf numFmtId="0" fontId="63" fillId="45" borderId="121" xfId="63" applyFont="1" applyFill="1" applyBorder="1" applyAlignment="1" applyProtection="1">
      <alignment horizontal="center" vertical="center"/>
      <protection locked="0"/>
    </xf>
    <xf numFmtId="0" fontId="63" fillId="45" borderId="51" xfId="63" applyFont="1" applyFill="1" applyBorder="1" applyAlignment="1" applyProtection="1">
      <alignment horizontal="center" vertical="center"/>
      <protection locked="0"/>
    </xf>
    <xf numFmtId="0" fontId="63" fillId="45" borderId="122" xfId="63" applyFont="1" applyFill="1" applyBorder="1" applyAlignment="1" applyProtection="1">
      <alignment horizontal="center" vertical="center"/>
      <protection locked="0"/>
    </xf>
    <xf numFmtId="0" fontId="63" fillId="45" borderId="123" xfId="63" applyFont="1" applyFill="1" applyBorder="1" applyAlignment="1" applyProtection="1">
      <alignment horizontal="center" vertical="center"/>
      <protection locked="0"/>
    </xf>
    <xf numFmtId="0" fontId="63" fillId="45" borderId="58" xfId="63" applyFont="1" applyFill="1" applyBorder="1" applyAlignment="1" applyProtection="1">
      <alignment horizontal="center" vertical="center"/>
      <protection locked="0"/>
    </xf>
    <xf numFmtId="0" fontId="63" fillId="45" borderId="124" xfId="63" applyFont="1" applyFill="1" applyBorder="1" applyAlignment="1" applyProtection="1">
      <alignment horizontal="center" vertical="center"/>
      <protection locked="0"/>
    </xf>
    <xf numFmtId="0" fontId="63" fillId="45" borderId="125" xfId="63" applyFont="1" applyFill="1" applyBorder="1" applyAlignment="1" applyProtection="1">
      <alignment horizontal="center" vertical="center"/>
      <protection locked="0"/>
    </xf>
    <xf numFmtId="0" fontId="63" fillId="45" borderId="126" xfId="63" applyFont="1" applyFill="1" applyBorder="1" applyAlignment="1" applyProtection="1">
      <alignment horizontal="center" vertical="center"/>
      <protection locked="0"/>
    </xf>
    <xf numFmtId="0" fontId="63" fillId="45" borderId="127" xfId="63" applyFont="1" applyFill="1" applyBorder="1" applyAlignment="1" applyProtection="1">
      <alignment horizontal="center" vertical="center"/>
      <protection locked="0"/>
    </xf>
    <xf numFmtId="0" fontId="58" fillId="35" borderId="46" xfId="63" applyFont="1" applyFill="1" applyBorder="1" applyAlignment="1" applyProtection="1">
      <alignment vertical="center"/>
      <protection/>
    </xf>
    <xf numFmtId="0" fontId="58" fillId="35" borderId="28" xfId="63" applyFont="1" applyFill="1" applyBorder="1" applyAlignment="1" applyProtection="1">
      <alignment horizontal="left" vertical="center" shrinkToFit="1"/>
      <protection/>
    </xf>
    <xf numFmtId="0" fontId="58" fillId="35" borderId="71" xfId="63" applyFont="1" applyFill="1" applyBorder="1" applyAlignment="1" applyProtection="1">
      <alignment horizontal="left" vertical="center" shrinkToFit="1"/>
      <protection/>
    </xf>
    <xf numFmtId="0" fontId="58" fillId="35" borderId="29" xfId="63" applyFont="1" applyFill="1" applyBorder="1" applyAlignment="1" applyProtection="1">
      <alignment horizontal="left" vertical="center" shrinkToFit="1"/>
      <protection/>
    </xf>
    <xf numFmtId="0" fontId="61" fillId="35" borderId="66" xfId="63" applyFont="1" applyFill="1" applyBorder="1" applyAlignment="1" applyProtection="1">
      <alignment horizontal="center" vertical="center" wrapText="1"/>
      <protection/>
    </xf>
    <xf numFmtId="0" fontId="61" fillId="35" borderId="0" xfId="63" applyFont="1" applyFill="1" applyBorder="1" applyAlignment="1" applyProtection="1">
      <alignment horizontal="center" vertical="center"/>
      <protection/>
    </xf>
    <xf numFmtId="0" fontId="61" fillId="35" borderId="81" xfId="63" applyFont="1" applyFill="1" applyBorder="1" applyAlignment="1" applyProtection="1">
      <alignment horizontal="center" vertical="center"/>
      <protection/>
    </xf>
    <xf numFmtId="0" fontId="61" fillId="35" borderId="66" xfId="63" applyFont="1" applyFill="1" applyBorder="1" applyAlignment="1" applyProtection="1">
      <alignment horizontal="center" vertical="center"/>
      <protection/>
    </xf>
    <xf numFmtId="0" fontId="61" fillId="35" borderId="67" xfId="63" applyFont="1" applyFill="1" applyBorder="1" applyAlignment="1" applyProtection="1">
      <alignment horizontal="center" vertical="center"/>
      <protection/>
    </xf>
    <xf numFmtId="0" fontId="61" fillId="35" borderId="71" xfId="63" applyFont="1" applyFill="1" applyBorder="1" applyAlignment="1" applyProtection="1">
      <alignment horizontal="center" vertical="center"/>
      <protection/>
    </xf>
    <xf numFmtId="0" fontId="61" fillId="35" borderId="85" xfId="63" applyFont="1" applyFill="1" applyBorder="1" applyAlignment="1" applyProtection="1">
      <alignment horizontal="center" vertical="center"/>
      <protection/>
    </xf>
    <xf numFmtId="0" fontId="58" fillId="35" borderId="85" xfId="63" applyFont="1" applyFill="1" applyBorder="1" applyAlignment="1" applyProtection="1">
      <alignment vertical="center"/>
      <protection/>
    </xf>
    <xf numFmtId="0" fontId="58" fillId="35" borderId="59" xfId="63" applyFont="1" applyFill="1" applyBorder="1" applyAlignment="1" applyProtection="1">
      <alignment vertical="center"/>
      <protection/>
    </xf>
    <xf numFmtId="0" fontId="58" fillId="35" borderId="62" xfId="63" applyFont="1" applyFill="1" applyBorder="1" applyAlignment="1" applyProtection="1">
      <alignment vertical="center"/>
      <protection/>
    </xf>
    <xf numFmtId="0" fontId="58" fillId="35" borderId="62" xfId="63" applyFont="1" applyFill="1" applyBorder="1" applyAlignment="1" applyProtection="1">
      <alignment horizontal="center" vertical="center"/>
      <protection/>
    </xf>
    <xf numFmtId="0" fontId="58" fillId="35" borderId="33" xfId="63" applyFont="1" applyFill="1" applyBorder="1" applyAlignment="1" applyProtection="1">
      <alignment vertical="center"/>
      <protection/>
    </xf>
    <xf numFmtId="178" fontId="4" fillId="41" borderId="61" xfId="0" applyNumberFormat="1" applyFont="1" applyFill="1" applyBorder="1" applyAlignment="1" applyProtection="1">
      <alignment horizontal="center" vertical="center" wrapText="1"/>
      <protection locked="0"/>
    </xf>
    <xf numFmtId="178" fontId="4" fillId="0" borderId="61" xfId="0" applyNumberFormat="1" applyFont="1" applyBorder="1" applyAlignment="1" applyProtection="1">
      <alignment horizontal="center" vertical="center" wrapText="1"/>
      <protection/>
    </xf>
    <xf numFmtId="181" fontId="4" fillId="0" borderId="10" xfId="0" applyNumberFormat="1" applyFont="1" applyBorder="1" applyAlignment="1" applyProtection="1">
      <alignment horizontal="center" vertical="center" wrapText="1"/>
      <protection/>
    </xf>
    <xf numFmtId="0" fontId="4" fillId="46"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shrinkToFit="1"/>
      <protection/>
    </xf>
    <xf numFmtId="0" fontId="4" fillId="0" borderId="10" xfId="0" applyNumberFormat="1"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4" fillId="0" borderId="10" xfId="0" applyNumberFormat="1" applyFont="1" applyBorder="1" applyAlignment="1" applyProtection="1">
      <alignment horizontal="center" vertical="center" shrinkToFit="1"/>
      <protection/>
    </xf>
    <xf numFmtId="0" fontId="4" fillId="0" borderId="41" xfId="0" applyNumberFormat="1" applyFont="1" applyBorder="1" applyAlignment="1" applyProtection="1">
      <alignment horizontal="center" vertical="center" wrapText="1"/>
      <protection/>
    </xf>
    <xf numFmtId="0" fontId="4" fillId="0" borderId="41" xfId="0" applyNumberFormat="1" applyFont="1" applyFill="1" applyBorder="1" applyAlignment="1" applyProtection="1">
      <alignment horizontal="center" vertical="center" shrinkToFit="1"/>
      <protection/>
    </xf>
    <xf numFmtId="181" fontId="4" fillId="0" borderId="41" xfId="0" applyNumberFormat="1" applyFont="1" applyBorder="1" applyAlignment="1" applyProtection="1">
      <alignment horizontal="center" vertical="center" wrapText="1"/>
      <protection/>
    </xf>
    <xf numFmtId="0" fontId="4" fillId="41" borderId="59" xfId="0" applyNumberFormat="1" applyFont="1" applyFill="1" applyBorder="1" applyAlignment="1" applyProtection="1">
      <alignment horizontal="center" vertical="center" shrinkToFit="1"/>
      <protection locked="0"/>
    </xf>
    <xf numFmtId="0" fontId="4" fillId="41" borderId="10" xfId="0" applyNumberFormat="1" applyFont="1" applyFill="1" applyBorder="1" applyAlignment="1" applyProtection="1">
      <alignment horizontal="center" vertical="center" shrinkToFit="1"/>
      <protection locked="0"/>
    </xf>
    <xf numFmtId="180" fontId="4" fillId="0" borderId="59" xfId="0" applyNumberFormat="1" applyFont="1" applyBorder="1" applyAlignment="1" applyProtection="1">
      <alignment horizontal="center" vertical="center" wrapText="1"/>
      <protection/>
    </xf>
    <xf numFmtId="180" fontId="4" fillId="0" borderId="10" xfId="0" applyNumberFormat="1" applyFont="1" applyBorder="1" applyAlignment="1" applyProtection="1">
      <alignment horizontal="center" vertical="center" wrapText="1"/>
      <protection/>
    </xf>
    <xf numFmtId="179" fontId="4" fillId="0" borderId="46" xfId="0" applyNumberFormat="1" applyFont="1" applyBorder="1" applyAlignment="1" applyProtection="1">
      <alignment horizontal="center" vertical="center" wrapText="1"/>
      <protection/>
    </xf>
    <xf numFmtId="178" fontId="4" fillId="0" borderId="39" xfId="0" applyNumberFormat="1" applyFont="1" applyBorder="1" applyAlignment="1" applyProtection="1">
      <alignment horizontal="center" vertical="center" wrapText="1"/>
      <protection/>
    </xf>
    <xf numFmtId="179" fontId="4" fillId="0" borderId="38" xfId="0" applyNumberFormat="1" applyFont="1" applyBorder="1" applyAlignment="1" applyProtection="1">
      <alignment horizontal="center" vertical="center" wrapText="1"/>
      <protection/>
    </xf>
    <xf numFmtId="178" fontId="4" fillId="0" borderId="72" xfId="0" applyNumberFormat="1" applyFont="1" applyBorder="1" applyAlignment="1" applyProtection="1">
      <alignment horizontal="center" vertical="center" wrapText="1"/>
      <protection/>
    </xf>
    <xf numFmtId="180" fontId="4" fillId="0" borderId="60" xfId="0" applyNumberFormat="1" applyFont="1" applyFill="1" applyBorder="1" applyAlignment="1" applyProtection="1">
      <alignment horizontal="center" vertical="center" shrinkToFit="1"/>
      <protection/>
    </xf>
    <xf numFmtId="180" fontId="4" fillId="0" borderId="10" xfId="0" applyNumberFormat="1" applyFont="1" applyFill="1" applyBorder="1" applyAlignment="1" applyProtection="1">
      <alignment horizontal="center" vertical="center" shrinkToFit="1"/>
      <protection/>
    </xf>
    <xf numFmtId="180" fontId="4" fillId="0" borderId="41" xfId="0" applyNumberFormat="1" applyFont="1" applyFill="1" applyBorder="1" applyAlignment="1" applyProtection="1">
      <alignment horizontal="center" vertical="center" shrinkToFit="1"/>
      <protection/>
    </xf>
    <xf numFmtId="181" fontId="4" fillId="0" borderId="59" xfId="0" applyNumberFormat="1" applyFont="1" applyBorder="1" applyAlignment="1" applyProtection="1">
      <alignment horizontal="center" vertical="center" wrapText="1"/>
      <protection/>
    </xf>
    <xf numFmtId="178" fontId="4" fillId="41" borderId="62" xfId="0" applyNumberFormat="1" applyFont="1" applyFill="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181" fontId="4" fillId="0" borderId="60" xfId="0" applyNumberFormat="1" applyFont="1" applyBorder="1" applyAlignment="1" applyProtection="1">
      <alignment horizontal="center" vertical="center" wrapText="1"/>
      <protection/>
    </xf>
    <xf numFmtId="180" fontId="4" fillId="0" borderId="60" xfId="0" applyNumberFormat="1" applyFont="1" applyBorder="1" applyAlignment="1" applyProtection="1">
      <alignment horizontal="center" vertical="center" wrapText="1"/>
      <protection/>
    </xf>
    <xf numFmtId="180" fontId="4" fillId="0" borderId="41" xfId="0" applyNumberFormat="1" applyFont="1" applyBorder="1" applyAlignment="1" applyProtection="1">
      <alignment horizontal="center" vertical="center" wrapText="1"/>
      <protection/>
    </xf>
    <xf numFmtId="0" fontId="4" fillId="0" borderId="60" xfId="0" applyNumberFormat="1" applyFont="1" applyBorder="1" applyAlignment="1" applyProtection="1">
      <alignment horizontal="center" vertical="center" wrapText="1"/>
      <protection/>
    </xf>
    <xf numFmtId="179" fontId="4" fillId="0" borderId="68" xfId="0" applyNumberFormat="1" applyFont="1" applyBorder="1" applyAlignment="1" applyProtection="1">
      <alignment horizontal="center" vertical="center" wrapText="1"/>
      <protection/>
    </xf>
    <xf numFmtId="179" fontId="4" fillId="0" borderId="78" xfId="0" applyNumberFormat="1" applyFont="1" applyBorder="1" applyAlignment="1" applyProtection="1">
      <alignment horizontal="center" vertical="center" wrapText="1"/>
      <protection/>
    </xf>
    <xf numFmtId="0" fontId="4" fillId="0" borderId="59" xfId="0" applyNumberFormat="1" applyFont="1" applyBorder="1" applyAlignment="1" applyProtection="1">
      <alignment horizontal="center" vertical="center" wrapText="1"/>
      <protection/>
    </xf>
    <xf numFmtId="0" fontId="4" fillId="0" borderId="60" xfId="0" applyNumberFormat="1" applyFont="1" applyBorder="1" applyAlignment="1" applyProtection="1">
      <alignment horizontal="center" vertical="center" wrapText="1" shrinkToFit="1"/>
      <protection/>
    </xf>
    <xf numFmtId="0" fontId="4" fillId="0" borderId="10" xfId="0" applyNumberFormat="1" applyFont="1" applyBorder="1" applyAlignment="1" applyProtection="1">
      <alignment horizontal="center" vertical="center" wrapText="1" shrinkToFit="1"/>
      <protection/>
    </xf>
    <xf numFmtId="0" fontId="4" fillId="0" borderId="41" xfId="0" applyNumberFormat="1" applyFont="1" applyBorder="1" applyAlignment="1" applyProtection="1">
      <alignment horizontal="center" vertical="center" wrapText="1" shrinkToFit="1"/>
      <protection/>
    </xf>
    <xf numFmtId="0" fontId="4" fillId="46" borderId="59" xfId="0" applyNumberFormat="1" applyFont="1" applyFill="1" applyBorder="1" applyAlignment="1" applyProtection="1">
      <alignment horizontal="center" vertical="center" wrapText="1"/>
      <protection/>
    </xf>
    <xf numFmtId="0" fontId="4" fillId="46" borderId="60" xfId="0" applyNumberFormat="1" applyFont="1" applyFill="1" applyBorder="1" applyAlignment="1" applyProtection="1">
      <alignment horizontal="center" vertical="center" wrapText="1"/>
      <protection/>
    </xf>
    <xf numFmtId="178" fontId="4" fillId="41" borderId="72" xfId="0" applyNumberFormat="1" applyFont="1" applyFill="1" applyBorder="1" applyAlignment="1" applyProtection="1">
      <alignment horizontal="center" vertical="center" wrapText="1"/>
      <protection locked="0"/>
    </xf>
    <xf numFmtId="49" fontId="58" fillId="35" borderId="65" xfId="63" applyNumberFormat="1" applyFont="1" applyFill="1" applyBorder="1" applyAlignment="1">
      <alignment horizontal="center" vertical="center"/>
      <protection/>
    </xf>
    <xf numFmtId="49" fontId="58" fillId="35" borderId="82" xfId="63" applyNumberFormat="1" applyFont="1" applyFill="1" applyBorder="1" applyAlignment="1">
      <alignment horizontal="center" vertical="center"/>
      <protection/>
    </xf>
    <xf numFmtId="49" fontId="58" fillId="35" borderId="67" xfId="63" applyNumberFormat="1" applyFont="1" applyFill="1" applyBorder="1" applyAlignment="1">
      <alignment horizontal="center" vertical="center"/>
      <protection/>
    </xf>
    <xf numFmtId="49" fontId="58" fillId="35" borderId="71" xfId="63" applyNumberFormat="1" applyFont="1" applyFill="1" applyBorder="1" applyAlignment="1">
      <alignment horizontal="center" vertical="center"/>
      <protection/>
    </xf>
    <xf numFmtId="0" fontId="58" fillId="35" borderId="82" xfId="63" applyFont="1" applyFill="1" applyBorder="1" applyAlignment="1">
      <alignment horizontal="center" vertical="center"/>
      <protection/>
    </xf>
    <xf numFmtId="0" fontId="58" fillId="35" borderId="83" xfId="63" applyFont="1" applyFill="1" applyBorder="1" applyAlignment="1">
      <alignment horizontal="center" vertical="center"/>
      <protection/>
    </xf>
    <xf numFmtId="0" fontId="58" fillId="35" borderId="71" xfId="63" applyFont="1" applyFill="1" applyBorder="1" applyAlignment="1">
      <alignment horizontal="center" vertical="center"/>
      <protection/>
    </xf>
    <xf numFmtId="0" fontId="58" fillId="35" borderId="85" xfId="63" applyFont="1" applyFill="1" applyBorder="1" applyAlignment="1">
      <alignment horizontal="center" vertical="center"/>
      <protection/>
    </xf>
    <xf numFmtId="0" fontId="58" fillId="35" borderId="65" xfId="63" applyFont="1" applyFill="1" applyBorder="1" applyAlignment="1">
      <alignment horizontal="center" vertical="center" shrinkToFit="1"/>
      <protection/>
    </xf>
    <xf numFmtId="0" fontId="58" fillId="35" borderId="82" xfId="63" applyFont="1" applyFill="1" applyBorder="1" applyAlignment="1">
      <alignment horizontal="center" vertical="center" shrinkToFit="1"/>
      <protection/>
    </xf>
    <xf numFmtId="0" fontId="58" fillId="35" borderId="83" xfId="63" applyFont="1" applyFill="1" applyBorder="1" applyAlignment="1">
      <alignment horizontal="center" vertical="center" shrinkToFit="1"/>
      <protection/>
    </xf>
    <xf numFmtId="0" fontId="58" fillId="35" borderId="67" xfId="63" applyFont="1" applyFill="1" applyBorder="1" applyAlignment="1">
      <alignment horizontal="center" vertical="center" shrinkToFit="1"/>
      <protection/>
    </xf>
    <xf numFmtId="0" fontId="58" fillId="35" borderId="71" xfId="63" applyFont="1" applyFill="1" applyBorder="1" applyAlignment="1">
      <alignment horizontal="center" vertical="center" shrinkToFit="1"/>
      <protection/>
    </xf>
    <xf numFmtId="0" fontId="58" fillId="35" borderId="85" xfId="63" applyFont="1" applyFill="1" applyBorder="1" applyAlignment="1">
      <alignment horizontal="center" vertical="center" shrinkToFit="1"/>
      <protection/>
    </xf>
    <xf numFmtId="0" fontId="58" fillId="35" borderId="30" xfId="63" applyFont="1" applyFill="1" applyBorder="1" applyAlignment="1">
      <alignment horizontal="center" vertical="center" shrinkToFit="1"/>
      <protection/>
    </xf>
    <xf numFmtId="0" fontId="58" fillId="35" borderId="111" xfId="63" applyFont="1" applyFill="1" applyBorder="1" applyAlignment="1">
      <alignment horizontal="center" vertical="center" shrinkToFit="1"/>
      <protection/>
    </xf>
    <xf numFmtId="0" fontId="58" fillId="35" borderId="29" xfId="63" applyFont="1" applyFill="1" applyBorder="1" applyAlignment="1">
      <alignment horizontal="center" vertical="center" shrinkToFit="1"/>
      <protection/>
    </xf>
    <xf numFmtId="0" fontId="58" fillId="35" borderId="30" xfId="63" applyFont="1" applyFill="1" applyBorder="1" applyAlignment="1">
      <alignment horizontal="center" vertical="center"/>
      <protection/>
    </xf>
    <xf numFmtId="0" fontId="58" fillId="35" borderId="31" xfId="63" applyFont="1" applyFill="1" applyBorder="1" applyAlignment="1">
      <alignment horizontal="center" vertical="center"/>
      <protection/>
    </xf>
    <xf numFmtId="0" fontId="58" fillId="35" borderId="116" xfId="63" applyFont="1" applyFill="1" applyBorder="1" applyAlignment="1">
      <alignment horizontal="center" vertical="center" shrinkToFit="1"/>
      <protection/>
    </xf>
    <xf numFmtId="0" fontId="58" fillId="35" borderId="31" xfId="63" applyFont="1" applyFill="1" applyBorder="1" applyAlignment="1">
      <alignment horizontal="center" vertical="center" shrinkToFit="1"/>
      <protection/>
    </xf>
    <xf numFmtId="49" fontId="58" fillId="35" borderId="116" xfId="63" applyNumberFormat="1" applyFont="1" applyFill="1" applyBorder="1" applyAlignment="1">
      <alignment horizontal="center" vertical="center"/>
      <protection/>
    </xf>
    <xf numFmtId="49" fontId="58" fillId="35" borderId="30" xfId="63" applyNumberFormat="1" applyFont="1" applyFill="1" applyBorder="1" applyAlignment="1">
      <alignment horizontal="center" vertical="center"/>
      <protection/>
    </xf>
    <xf numFmtId="0" fontId="58" fillId="35" borderId="36" xfId="63" applyFont="1" applyFill="1" applyBorder="1" applyAlignment="1">
      <alignment horizontal="center" vertical="center" shrinkToFit="1"/>
      <protection/>
    </xf>
    <xf numFmtId="0" fontId="58" fillId="35" borderId="113" xfId="63" applyFont="1" applyFill="1" applyBorder="1" applyAlignment="1">
      <alignment horizontal="center" vertical="center" wrapText="1"/>
      <protection/>
    </xf>
    <xf numFmtId="0" fontId="58" fillId="35" borderId="33" xfId="63" applyFont="1" applyFill="1" applyBorder="1" applyAlignment="1">
      <alignment horizontal="center" vertical="center" wrapText="1"/>
      <protection/>
    </xf>
    <xf numFmtId="0" fontId="58" fillId="35" borderId="112" xfId="63" applyFont="1" applyFill="1" applyBorder="1" applyAlignment="1">
      <alignment horizontal="center" vertical="center" wrapText="1"/>
      <protection/>
    </xf>
    <xf numFmtId="0" fontId="58" fillId="35" borderId="66" xfId="63" applyFont="1" applyFill="1" applyBorder="1" applyAlignment="1">
      <alignment horizontal="center" vertical="center" wrapText="1"/>
      <protection/>
    </xf>
    <xf numFmtId="0" fontId="58" fillId="35" borderId="0" xfId="63" applyFont="1" applyFill="1" applyBorder="1" applyAlignment="1">
      <alignment horizontal="center" vertical="center" wrapText="1"/>
      <protection/>
    </xf>
    <xf numFmtId="0" fontId="58" fillId="35" borderId="81" xfId="63" applyFont="1" applyFill="1" applyBorder="1" applyAlignment="1">
      <alignment horizontal="center" vertical="center" wrapText="1"/>
      <protection/>
    </xf>
    <xf numFmtId="0" fontId="58" fillId="35" borderId="67" xfId="63" applyFont="1" applyFill="1" applyBorder="1" applyAlignment="1">
      <alignment horizontal="center" vertical="center" wrapText="1"/>
      <protection/>
    </xf>
    <xf numFmtId="0" fontId="58" fillId="35" borderId="71" xfId="63" applyFont="1" applyFill="1" applyBorder="1" applyAlignment="1">
      <alignment horizontal="center" vertical="center" wrapText="1"/>
      <protection/>
    </xf>
    <xf numFmtId="0" fontId="58" fillId="35" borderId="85" xfId="63" applyFont="1" applyFill="1" applyBorder="1" applyAlignment="1">
      <alignment horizontal="center" vertical="center" wrapText="1"/>
      <protection/>
    </xf>
    <xf numFmtId="0" fontId="58" fillId="35" borderId="113" xfId="63" applyFont="1" applyFill="1" applyBorder="1" applyAlignment="1">
      <alignment horizontal="center" vertical="center" shrinkToFit="1"/>
      <protection/>
    </xf>
    <xf numFmtId="0" fontId="58" fillId="35" borderId="33" xfId="63" applyFont="1" applyFill="1" applyBorder="1" applyAlignment="1">
      <alignment horizontal="center" vertical="center" shrinkToFit="1"/>
      <protection/>
    </xf>
    <xf numFmtId="0" fontId="58" fillId="35" borderId="27" xfId="63" applyFont="1" applyFill="1" applyBorder="1" applyAlignment="1">
      <alignment horizontal="center" vertical="center" shrinkToFit="1"/>
      <protection/>
    </xf>
    <xf numFmtId="0" fontId="58" fillId="35" borderId="66" xfId="63" applyFont="1" applyFill="1" applyBorder="1" applyAlignment="1">
      <alignment horizontal="center" vertical="center" shrinkToFit="1"/>
      <protection/>
    </xf>
    <xf numFmtId="0" fontId="58" fillId="35" borderId="0" xfId="63" applyFont="1" applyFill="1" applyBorder="1" applyAlignment="1">
      <alignment horizontal="center" vertical="center" shrinkToFit="1"/>
      <protection/>
    </xf>
    <xf numFmtId="0" fontId="58" fillId="35" borderId="28" xfId="63" applyFont="1" applyFill="1" applyBorder="1" applyAlignment="1">
      <alignment horizontal="center" vertical="center" shrinkToFit="1"/>
      <protection/>
    </xf>
    <xf numFmtId="0" fontId="58" fillId="35" borderId="113" xfId="63" applyFont="1" applyFill="1" applyBorder="1" applyAlignment="1">
      <alignment horizontal="center" vertical="center"/>
      <protection/>
    </xf>
    <xf numFmtId="0" fontId="58" fillId="35" borderId="33" xfId="63" applyFont="1" applyFill="1" applyBorder="1" applyAlignment="1">
      <alignment horizontal="center" vertical="center"/>
      <protection/>
    </xf>
    <xf numFmtId="0" fontId="58" fillId="35" borderId="112" xfId="63" applyFont="1" applyFill="1" applyBorder="1" applyAlignment="1">
      <alignment horizontal="center" vertical="center"/>
      <protection/>
    </xf>
    <xf numFmtId="0" fontId="58" fillId="35" borderId="66" xfId="63" applyFont="1" applyFill="1" applyBorder="1" applyAlignment="1">
      <alignment horizontal="center" vertical="center"/>
      <protection/>
    </xf>
    <xf numFmtId="0" fontId="58" fillId="35" borderId="0" xfId="63" applyFont="1" applyFill="1" applyBorder="1" applyAlignment="1">
      <alignment horizontal="center" vertical="center"/>
      <protection/>
    </xf>
    <xf numFmtId="0" fontId="58" fillId="35" borderId="81" xfId="63" applyFont="1" applyFill="1" applyBorder="1" applyAlignment="1">
      <alignment horizontal="center" vertical="center"/>
      <protection/>
    </xf>
    <xf numFmtId="0" fontId="58" fillId="35" borderId="67" xfId="63" applyFont="1" applyFill="1" applyBorder="1" applyAlignment="1">
      <alignment horizontal="center" vertical="center"/>
      <protection/>
    </xf>
    <xf numFmtId="0" fontId="58" fillId="35" borderId="32" xfId="63" applyFont="1" applyFill="1" applyBorder="1" applyAlignment="1">
      <alignment horizontal="center" vertical="center" wrapText="1"/>
      <protection/>
    </xf>
    <xf numFmtId="0" fontId="58" fillId="35" borderId="34" xfId="63" applyFont="1" applyFill="1" applyBorder="1" applyAlignment="1">
      <alignment horizontal="center" vertical="center" wrapText="1"/>
      <protection/>
    </xf>
    <xf numFmtId="0" fontId="58" fillId="35" borderId="35" xfId="63" applyFont="1" applyFill="1" applyBorder="1" applyAlignment="1">
      <alignment horizontal="center" vertical="center" wrapText="1"/>
      <protection/>
    </xf>
    <xf numFmtId="0" fontId="58" fillId="35" borderId="30" xfId="63" applyFont="1" applyFill="1" applyBorder="1" applyAlignment="1">
      <alignment horizontal="center" vertical="center" wrapText="1"/>
      <protection/>
    </xf>
    <xf numFmtId="0" fontId="58" fillId="35" borderId="31" xfId="63" applyFont="1" applyFill="1" applyBorder="1" applyAlignment="1">
      <alignment horizontal="center" vertical="center" wrapText="1"/>
      <protection/>
    </xf>
    <xf numFmtId="0" fontId="0" fillId="34" borderId="78" xfId="62" applyFont="1" applyFill="1" applyBorder="1" applyAlignment="1" applyProtection="1">
      <alignment horizontal="center" vertical="center"/>
      <protection/>
    </xf>
    <xf numFmtId="0" fontId="0" fillId="34" borderId="60" xfId="62" applyFont="1" applyFill="1" applyBorder="1" applyAlignment="1" applyProtection="1">
      <alignment horizontal="center" vertical="center"/>
      <protection/>
    </xf>
    <xf numFmtId="0" fontId="0" fillId="34" borderId="72" xfId="62" applyFont="1" applyFill="1" applyBorder="1" applyAlignment="1" applyProtection="1">
      <alignment horizontal="center" vertical="center"/>
      <protection/>
    </xf>
    <xf numFmtId="0" fontId="0" fillId="0" borderId="58" xfId="0" applyFill="1" applyBorder="1" applyAlignment="1" applyProtection="1">
      <alignment horizont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2:IV19"/>
  <sheetViews>
    <sheetView showZeros="0" zoomScale="106" zoomScaleNormal="106" zoomScalePageLayoutView="0" workbookViewId="0" topLeftCell="A1">
      <selection activeCell="C5" sqref="C5"/>
    </sheetView>
  </sheetViews>
  <sheetFormatPr defaultColWidth="9.00390625" defaultRowHeight="13.5"/>
  <cols>
    <col min="1" max="1" width="2.875" style="106" customWidth="1"/>
    <col min="2" max="2" width="2.875" style="106" hidden="1" customWidth="1"/>
    <col min="3" max="3" width="3.375" style="107" customWidth="1"/>
    <col min="4" max="4" width="3.625" style="106" customWidth="1"/>
    <col min="5" max="5" width="10.875" style="106" customWidth="1"/>
    <col min="6" max="6" width="11.75390625" style="106" customWidth="1"/>
    <col min="7" max="7" width="11.25390625" style="106" customWidth="1"/>
    <col min="8" max="8" width="11.875" style="106" customWidth="1"/>
    <col min="9" max="10" width="11.25390625" style="106" customWidth="1"/>
    <col min="11" max="11" width="12.625" style="106" customWidth="1"/>
    <col min="12" max="15" width="11.25390625" style="106" customWidth="1"/>
    <col min="16" max="16" width="12.125" style="106" customWidth="1"/>
    <col min="17" max="105" width="11.25390625" style="106" customWidth="1"/>
    <col min="106" max="122" width="9.00390625" style="106" customWidth="1"/>
    <col min="123" max="16384" width="9.00390625" style="108" customWidth="1"/>
  </cols>
  <sheetData>
    <row r="1" ht="15" customHeight="1"/>
    <row r="2" spans="3:122" ht="15" customHeight="1">
      <c r="C2" s="109" t="s">
        <v>384</v>
      </c>
      <c r="D2" s="105"/>
      <c r="F2" s="421" t="s">
        <v>288</v>
      </c>
      <c r="G2" s="421"/>
      <c r="H2" s="421"/>
      <c r="I2" s="421"/>
      <c r="J2" s="421"/>
      <c r="K2" s="421"/>
      <c r="L2" s="421"/>
      <c r="M2" s="403" t="s">
        <v>520</v>
      </c>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5"/>
      <c r="DR2" s="108"/>
    </row>
    <row r="3" spans="3:179" ht="15" customHeight="1">
      <c r="C3" s="451" t="s">
        <v>426</v>
      </c>
      <c r="D3" s="451"/>
      <c r="E3" s="451"/>
      <c r="F3" s="447" t="s">
        <v>500</v>
      </c>
      <c r="G3" s="422" t="s">
        <v>295</v>
      </c>
      <c r="H3" s="422" t="s">
        <v>498</v>
      </c>
      <c r="I3" s="422" t="s">
        <v>298</v>
      </c>
      <c r="J3" s="422" t="s">
        <v>297</v>
      </c>
      <c r="K3" s="422" t="s">
        <v>296</v>
      </c>
      <c r="L3" s="448" t="s">
        <v>299</v>
      </c>
      <c r="M3" s="424" t="s">
        <v>300</v>
      </c>
      <c r="N3" s="425"/>
      <c r="O3" s="425"/>
      <c r="P3" s="425"/>
      <c r="Q3" s="425"/>
      <c r="R3" s="425"/>
      <c r="S3" s="425"/>
      <c r="T3" s="425"/>
      <c r="U3" s="426"/>
      <c r="V3" s="408" t="s">
        <v>301</v>
      </c>
      <c r="W3" s="408" t="s">
        <v>302</v>
      </c>
      <c r="X3" s="408" t="s">
        <v>303</v>
      </c>
      <c r="Y3" s="408" t="s">
        <v>304</v>
      </c>
      <c r="Z3" s="447" t="s">
        <v>305</v>
      </c>
      <c r="AA3" s="448"/>
      <c r="AB3" s="408" t="s">
        <v>306</v>
      </c>
      <c r="AC3" s="408" t="s">
        <v>307</v>
      </c>
      <c r="AD3" s="408" t="s">
        <v>308</v>
      </c>
      <c r="AE3" s="410" t="s">
        <v>309</v>
      </c>
      <c r="AF3" s="411"/>
      <c r="AG3" s="410" t="s">
        <v>310</v>
      </c>
      <c r="AH3" s="411"/>
      <c r="AI3" s="410" t="s">
        <v>311</v>
      </c>
      <c r="AJ3" s="411"/>
      <c r="AK3" s="400" t="s">
        <v>330</v>
      </c>
      <c r="AL3" s="401"/>
      <c r="AM3" s="401"/>
      <c r="AN3" s="401"/>
      <c r="AO3" s="401"/>
      <c r="AP3" s="401"/>
      <c r="AQ3" s="401"/>
      <c r="AR3" s="401"/>
      <c r="AS3" s="401"/>
      <c r="AT3" s="402"/>
      <c r="AU3" s="400" t="s">
        <v>445</v>
      </c>
      <c r="AV3" s="402"/>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row>
    <row r="4" spans="1:125" s="119" customFormat="1" ht="28.5" customHeight="1">
      <c r="A4" s="111"/>
      <c r="B4" s="111"/>
      <c r="C4" s="452" t="s">
        <v>532</v>
      </c>
      <c r="D4" s="452"/>
      <c r="E4" s="452"/>
      <c r="F4" s="449"/>
      <c r="G4" s="423"/>
      <c r="H4" s="423"/>
      <c r="I4" s="423"/>
      <c r="J4" s="423"/>
      <c r="K4" s="423"/>
      <c r="L4" s="450"/>
      <c r="M4" s="427"/>
      <c r="N4" s="428"/>
      <c r="O4" s="428"/>
      <c r="P4" s="428"/>
      <c r="Q4" s="428"/>
      <c r="R4" s="428"/>
      <c r="S4" s="428"/>
      <c r="T4" s="428"/>
      <c r="U4" s="429"/>
      <c r="V4" s="409"/>
      <c r="W4" s="409"/>
      <c r="X4" s="409"/>
      <c r="Y4" s="409"/>
      <c r="Z4" s="449"/>
      <c r="AA4" s="450"/>
      <c r="AB4" s="409"/>
      <c r="AC4" s="409"/>
      <c r="AD4" s="409"/>
      <c r="AE4" s="112" t="s">
        <v>441</v>
      </c>
      <c r="AF4" s="113" t="s">
        <v>442</v>
      </c>
      <c r="AG4" s="112" t="s">
        <v>443</v>
      </c>
      <c r="AH4" s="113" t="s">
        <v>444</v>
      </c>
      <c r="AI4" s="112" t="s">
        <v>443</v>
      </c>
      <c r="AJ4" s="113" t="s">
        <v>444</v>
      </c>
      <c r="AK4" s="273" t="s">
        <v>524</v>
      </c>
      <c r="AL4" s="115" t="s">
        <v>385</v>
      </c>
      <c r="AM4" s="114" t="s">
        <v>386</v>
      </c>
      <c r="AN4" s="115" t="s">
        <v>525</v>
      </c>
      <c r="AO4" s="115" t="s">
        <v>387</v>
      </c>
      <c r="AP4" s="114" t="s">
        <v>346</v>
      </c>
      <c r="AQ4" s="115" t="s">
        <v>517</v>
      </c>
      <c r="AR4" s="115" t="s">
        <v>388</v>
      </c>
      <c r="AS4" s="116" t="s">
        <v>389</v>
      </c>
      <c r="AT4" s="114" t="s">
        <v>390</v>
      </c>
      <c r="AU4" s="112" t="s">
        <v>446</v>
      </c>
      <c r="AV4" s="117" t="s">
        <v>447</v>
      </c>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row>
    <row r="5" spans="1:256" s="128" customFormat="1" ht="15" customHeight="1">
      <c r="A5" s="106"/>
      <c r="B5" s="106"/>
      <c r="C5" s="107"/>
      <c r="D5" s="106"/>
      <c r="E5" s="120" t="s">
        <v>276</v>
      </c>
      <c r="F5" s="121"/>
      <c r="G5" s="122">
        <f>IF('申請書'!$D$4=0,"",HLOOKUP('申請書'!$D$4,'入力'!$H$4:$DC$95,G$7))</f>
      </c>
      <c r="H5" s="123"/>
      <c r="I5" s="124">
        <f>IF('申請書'!$D$4=0,"",HLOOKUP('申請書'!$D$4,'入力'!$H$4:$DC$95,I$7))</f>
      </c>
      <c r="J5" s="124">
        <f>IF('申請書'!$D$4=0,"",HLOOKUP('申請書'!$D$4,'入力'!$H$4:$DC$95,J$7))</f>
      </c>
      <c r="K5" s="124">
        <f>IF('申請書'!$D$4=0,"",HLOOKUP('申請書'!$D$4,'入力'!$H$4:$DC$95,K$7))</f>
      </c>
      <c r="L5" s="125">
        <f>IF('申請書'!$D$4=0,"",HLOOKUP('申請書'!$D$4,'入力'!$H$4:$DC$95,L$7))</f>
      </c>
      <c r="M5" s="126">
        <f>IF('申請書'!$D$4=0,"",HLOOKUP('申請書'!$D$4,'入力'!$H$4:$DC$95,M$7))</f>
      </c>
      <c r="N5" s="124">
        <f>IF('申請書'!$D$4=0,"",HLOOKUP('申請書'!$D$4,'入力'!$H$4:$DC$95,N$7))</f>
      </c>
      <c r="O5" s="124">
        <f>IF('申請書'!$D$4=0,"",HLOOKUP('申請書'!$D$4,'入力'!$H$4:$DC$95,O$7))</f>
      </c>
      <c r="P5" s="124">
        <f>IF('申請書'!$D$4=0,"",HLOOKUP('申請書'!$D$4,'入力'!$H$4:$DC$95,P$7))</f>
      </c>
      <c r="Q5" s="125">
        <f>IF('申請書'!$D$4=0,"",HLOOKUP('申請書'!$D$4,'入力'!$H$4:$DC$95,Q$7))</f>
      </c>
      <c r="R5" s="124">
        <f>IF('申請書'!$D$4=0,"",HLOOKUP('申請書'!$D$4,'入力'!$H$4:$DC$95,R$7))</f>
      </c>
      <c r="S5" s="124">
        <f>IF('申請書'!$D$4=0,"",HLOOKUP('申請書'!$D$4,'入力'!$H$4:$DC$95,S$7))</f>
      </c>
      <c r="T5" s="125">
        <f>IF('申請書'!$D$4=0,"",HLOOKUP('申請書'!$D$4,'入力'!$H$4:$DC$95,T$7))</f>
      </c>
      <c r="U5" s="276">
        <f>IF('申請書'!$D$4=0,"",HLOOKUP('申請書'!$D$4,'入力'!$H$4:$DC$95,U$7))</f>
      </c>
      <c r="V5" s="279">
        <f>IF('申請書'!$D$4=0,"",HLOOKUP('申請書'!$D$4,'入力'!$H$4:$DC$95,V$7))</f>
      </c>
      <c r="W5" s="277">
        <f>IF('申請書'!$D$4=0,"",HLOOKUP('申請書'!$D$4,'入力'!$H$4:$DC$95,W$7))</f>
      </c>
      <c r="X5" s="277">
        <f>IF('申請書'!$D$4=0,"",HLOOKUP('申請書'!$D$4,'入力'!$H$4:$DC$95,X$7))</f>
      </c>
      <c r="Y5" s="277">
        <f>IF('申請書'!$D$4=0,"",HLOOKUP('申請書'!$D$4,'入力'!$H$4:$DC$95,Y$7))</f>
      </c>
      <c r="Z5" s="125">
        <f>IF('申請書'!$D$4=0,"",HLOOKUP('申請書'!$D$4,'入力'!$H$4:$DC$95,Z$7))</f>
      </c>
      <c r="AA5" s="276">
        <f>IF('申請書'!$D$4=0,"",HLOOKUP('申請書'!$D$4,'入力'!$H$4:$DC$95,AA$7))</f>
      </c>
      <c r="AB5" s="277">
        <f>IF('申請書'!$D$4=0,"",HLOOKUP('申請書'!$D$4,'入力'!$H$4:$DC$95,AB$7))</f>
      </c>
      <c r="AC5" s="277">
        <f>IF('申請書'!$D$4=0,"",HLOOKUP('申請書'!$D$4,'入力'!$H$4:$DC$95,AC$7))</f>
      </c>
      <c r="AD5" s="277">
        <f>IF('申請書'!$D$4=0,"",HLOOKUP('申請書'!$D$4,'入力'!$H$4:$DC$95,AD$7))</f>
      </c>
      <c r="AE5" s="125">
        <f>IF('申請書'!$D$4=0,"",HLOOKUP('申請書'!$D$4,'入力'!$H$4:$DC$95,AE$7))</f>
      </c>
      <c r="AF5" s="276">
        <f>IF('申請書'!$D$4=0,"",HLOOKUP('申請書'!$D$4,'入力'!$H$4:$DC$95,AF$7))</f>
      </c>
      <c r="AG5" s="125">
        <f>IF('申請書'!$D$4=0,"",HLOOKUP('申請書'!$D$4,'入力'!$H$4:$DC$95,AG$7))</f>
      </c>
      <c r="AH5" s="276">
        <f>IF('申請書'!$D$4=0,"",HLOOKUP('申請書'!$D$4,'入力'!$H$4:$DC$95,AH$7))</f>
      </c>
      <c r="AI5" s="125">
        <f>IF('申請書'!$D$4=0,"",HLOOKUP('申請書'!$D$4,'入力'!$H$4:$DC$95,AI$7))</f>
      </c>
      <c r="AJ5" s="276">
        <f>IF('申請書'!$D$4=0,"",HLOOKUP('申請書'!$D$4,'入力'!$H$4:$DC$95,AJ$7))</f>
      </c>
      <c r="AK5" s="287">
        <f>IF('申請書'!$D$4=0,"",HLOOKUP('申請書'!$D$4,'入力'!$H$4:$DC$95,AK$7))</f>
      </c>
      <c r="AL5" s="288">
        <f>IF('申請書'!$D$4=0,"",HLOOKUP('申請書'!$D$4,'入力'!$H$4:$DC$95,AL$7))</f>
      </c>
      <c r="AM5" s="276">
        <f>IF('申請書'!$D$4=0,"",HLOOKUP('申請書'!$D$4,'入力'!$H$4:$DC$95,AM$7))</f>
      </c>
      <c r="AN5" s="288">
        <f>IF('申請書'!$D$4=0,"",HLOOKUP('申請書'!$D$4,'入力'!$H$4:$DC$95,AN$7))</f>
      </c>
      <c r="AO5" s="288">
        <f>IF('申請書'!$D$4=0,"",HLOOKUP('申請書'!$D$4,'入力'!$H$4:$DC$95,AO$7))</f>
      </c>
      <c r="AP5" s="276">
        <f>IF('申請書'!$D$4=0,"",HLOOKUP('申請書'!$D$4,'入力'!$H$4:$DC$95,AP$7))</f>
      </c>
      <c r="AQ5" s="288">
        <f>IF('申請書'!$D$4=0,"",HLOOKUP('申請書'!$D$4,'入力'!$H$4:$DC$95,AQ$7))</f>
      </c>
      <c r="AR5" s="288">
        <f>IF('申請書'!$D$4=0,"",HLOOKUP('申請書'!$D$4,'入力'!$H$4:$DC$95,AR$7))</f>
      </c>
      <c r="AS5" s="288">
        <f>IF('申請書'!$D$4=0,"",HLOOKUP('申請書'!$D$4,'入力'!$H$4:$DC$95,AS$7))</f>
      </c>
      <c r="AT5" s="277">
        <f>IF('申請書'!$D$4=0,"",HLOOKUP('申請書'!$D$4,'入力'!$H$4:$DC$95,AT$7))</f>
      </c>
      <c r="AU5" s="287">
        <f>IF('申請書'!$D$4=0,"",HLOOKUP('申請書'!$D$4,'入力'!$H$4:$DC$95,AU$7))</f>
      </c>
      <c r="AV5" s="277">
        <f>IF('申請書'!$D$4=0,"",HLOOKUP('申請書'!$D$4,'入力'!$H$4:$DC$95,AV$7))</f>
      </c>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c r="IV5" s="127"/>
    </row>
    <row r="6" spans="1:256" s="128" customFormat="1" ht="15" customHeight="1">
      <c r="A6" s="106"/>
      <c r="B6" s="106"/>
      <c r="C6" s="107"/>
      <c r="D6" s="106"/>
      <c r="E6" s="129" t="s">
        <v>277</v>
      </c>
      <c r="F6" s="134">
        <f>IF('変更申請書'!$D$4=0,"",HLOOKUP('変更申請書'!$D$4,'入力'!$H$4:$DC$95,F$7))</f>
      </c>
      <c r="G6" s="131">
        <f>IF('変更申請書'!$D$4=0,"",HLOOKUP('変更申請書'!$D$4,'入力'!$H$4:$DC$95,G$7))</f>
      </c>
      <c r="H6" s="269">
        <f>IF('変更申請書'!$D$4=0,"",HLOOKUP('変更申請書'!$D$4,'入力'!$H$4:$DC$95,H$7))</f>
      </c>
      <c r="I6" s="132">
        <f>IF('変更申請書'!$D$4=0,"",HLOOKUP('変更申請書'!$D$4,'入力'!$H$4:$DC$95,I$7))</f>
      </c>
      <c r="J6" s="132">
        <f>IF('変更申請書'!$D$4=0,"",HLOOKUP('変更申請書'!$D$4,'入力'!$H$4:$DC$95,J$7))</f>
      </c>
      <c r="K6" s="132">
        <f>IF('変更申請書'!$D$4=0,"",HLOOKUP('変更申請書'!$D$4,'入力'!$H$4:$DC$95,K$7))</f>
      </c>
      <c r="L6" s="133">
        <f>IF('変更申請書'!$D$4=0,"",HLOOKUP('変更申請書'!$D$4,'入力'!$H$4:$DC$95,L$7))</f>
      </c>
      <c r="M6" s="130">
        <f>IF('変更申請書'!$D$4=0,"",HLOOKUP('変更申請書'!$D$4,'入力'!$H$4:$DC$95,M$7))</f>
      </c>
      <c r="N6" s="132">
        <f>IF('変更申請書'!$D$4=0,"",HLOOKUP('変更申請書'!$D$4,'入力'!$H$4:$DC$95,N$7))</f>
      </c>
      <c r="O6" s="132">
        <f>IF('変更申請書'!$D$4=0,"",HLOOKUP('変更申請書'!$D$4,'入力'!$H$4:$DC$95,O$7))</f>
      </c>
      <c r="P6" s="132">
        <f>IF('変更申請書'!$D$4=0,"",HLOOKUP('変更申請書'!$D$4,'入力'!$H$4:$DC$95,P$7))</f>
      </c>
      <c r="Q6" s="133">
        <f>IF('変更申請書'!$D$4=0,"",HLOOKUP('変更申請書'!$D$4,'入力'!$H$4:$DC$95,Q$7))</f>
      </c>
      <c r="R6" s="132">
        <f>IF('変更申請書'!$D$4=0,"",HLOOKUP('変更申請書'!$D$4,'入力'!$H$4:$DC$95,R$7))</f>
      </c>
      <c r="S6" s="132">
        <f>IF('変更申請書'!$D$4=0,"",HLOOKUP('変更申請書'!$D$4,'入力'!$H$4:$DC$95,S$7))</f>
      </c>
      <c r="T6" s="133">
        <f>IF('変更申請書'!$D$4=0,"",HLOOKUP('変更申請書'!$D$4,'入力'!$H$4:$DC$95,T$7))</f>
      </c>
      <c r="U6" s="135">
        <f>IF('変更申請書'!$D$4=0,"",HLOOKUP('変更申請書'!$D$4,'入力'!$H$4:$DC$95,U$7))</f>
      </c>
      <c r="V6" s="280">
        <f>IF('変更申請書'!$D$4=0,"",HLOOKUP('変更申請書'!$D$4,'入力'!$H$4:$DC$95,V$7))</f>
      </c>
      <c r="W6" s="278">
        <f>IF('変更申請書'!$D$4=0,"",HLOOKUP('変更申請書'!$D$4,'入力'!$H$4:$DC$95,W$7))</f>
      </c>
      <c r="X6" s="278">
        <f>IF('変更申請書'!$D$4=0,"",HLOOKUP('変更申請書'!$D$4,'入力'!$H$4:$DC$95,X$7))</f>
      </c>
      <c r="Y6" s="278">
        <f>IF('変更申請書'!$D$4=0,"",HLOOKUP('変更申請書'!$D$4,'入力'!$H$4:$DC$95,Y$7))</f>
      </c>
      <c r="Z6" s="130">
        <f>IF('変更申請書'!$D$4=0,"",HLOOKUP('変更申請書'!$D$4,'入力'!$H$4:$DC$95,Z$7))</f>
      </c>
      <c r="AA6" s="278">
        <f>IF('変更申請書'!$D$4=0,"",HLOOKUP('変更申請書'!$D$4,'入力'!$H$4:$DC$95,AA$7))</f>
      </c>
      <c r="AB6" s="278">
        <f>IF('変更申請書'!$D$4=0,"",HLOOKUP('変更申請書'!$D$4,'入力'!$H$4:$DC$95,AB$7))</f>
      </c>
      <c r="AC6" s="278">
        <f>IF('変更申請書'!$D$4=0,"",HLOOKUP('変更申請書'!$D$4,'入力'!$H$4:$DC$95,AC$7))</f>
      </c>
      <c r="AD6" s="278">
        <f>IF('変更申請書'!$D$4=0,"",HLOOKUP('変更申請書'!$D$4,'入力'!$H$4:$DC$95,AD$7))</f>
      </c>
      <c r="AE6" s="133">
        <f>IF('変更申請書'!$D$4=0,"",HLOOKUP('変更申請書'!$D$4,'入力'!$H$4:$DC$95,AE$7))</f>
      </c>
      <c r="AF6" s="135">
        <f>IF('変更申請書'!$D$4=0,"",HLOOKUP('変更申請書'!$D$4,'入力'!$H$4:$DC$95,AF$7))</f>
      </c>
      <c r="AG6" s="133">
        <f>IF('変更申請書'!$D$4=0,"",HLOOKUP('変更申請書'!$D$4,'入力'!$H$4:$DC$95,AG$7))</f>
      </c>
      <c r="AH6" s="135">
        <f>IF('変更申請書'!$D$4=0,"",HLOOKUP('変更申請書'!$D$4,'入力'!$H$4:$DC$95,AH$7))</f>
      </c>
      <c r="AI6" s="133">
        <f>IF('変更申請書'!$D$4=0,"",HLOOKUP('変更申請書'!$D$4,'入力'!$H$4:$DC$95,AI$7))</f>
      </c>
      <c r="AJ6" s="135">
        <f>IF('変更申請書'!$D$4=0,"",HLOOKUP('変更申請書'!$D$4,'入力'!$H$4:$DC$95,AJ$7))</f>
      </c>
      <c r="AK6" s="130">
        <f>IF('変更申請書'!$D$4=0,"",HLOOKUP('変更申請書'!$D$4,'入力'!$H$4:$DC$95,AK$7))</f>
      </c>
      <c r="AL6" s="133">
        <f>IF('変更申請書'!$D$4=0,"",HLOOKUP('変更申請書'!$D$4,'入力'!$H$4:$DC$95,AL$7))</f>
      </c>
      <c r="AM6" s="135">
        <f>IF('変更申請書'!$D$4=0,"",HLOOKUP('変更申請書'!$D$4,'入力'!$H$4:$DC$95,AM$7))</f>
      </c>
      <c r="AN6" s="133">
        <f>IF('変更申請書'!$D$4=0,"",HLOOKUP('変更申請書'!$D$4,'入力'!$H$4:$DC$95,AN$7))</f>
      </c>
      <c r="AO6" s="133">
        <f>IF('変更申請書'!$D$4=0,"",HLOOKUP('変更申請書'!$D$4,'入力'!$H$4:$DC$95,AO$7))</f>
      </c>
      <c r="AP6" s="135">
        <f>IF('変更申請書'!$D$4=0,"",HLOOKUP('変更申請書'!$D$4,'入力'!$H$4:$DC$95,AP$7))</f>
      </c>
      <c r="AQ6" s="133">
        <f>IF('変更申請書'!$D$4=0,"",HLOOKUP('変更申請書'!$D$4,'入力'!$H$4:$DC$95,AQ$7))</f>
      </c>
      <c r="AR6" s="133">
        <f>IF('変更申請書'!$D$4=0,"",HLOOKUP('変更申請書'!$D$4,'入力'!$H$4:$DC$95,AR$7))</f>
      </c>
      <c r="AS6" s="133">
        <f>IF('変更申請書'!$D$4=0,"",HLOOKUP('変更申請書'!$D$4,'入力'!$H$4:$DC$95,AS$7))</f>
      </c>
      <c r="AT6" s="278">
        <f>IF('変更申請書'!$D$4=0,"",HLOOKUP('変更申請書'!$D$4,'入力'!$H$4:$DC$95,AT$7))</f>
      </c>
      <c r="AU6" s="130">
        <f>IF('変更申請書'!$D$4=0,"",HLOOKUP('変更申請書'!$D$4,'入力'!$H$4:$DC$95,AU$7))</f>
      </c>
      <c r="AV6" s="278">
        <f>IF('変更申請書'!$D$4=0,"",HLOOKUP('変更申請書'!$D$4,'入力'!$H$4:$DC$95,AV$7))</f>
      </c>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row>
    <row r="7" spans="1:256" s="128" customFormat="1" ht="12" customHeight="1" hidden="1">
      <c r="A7" s="106"/>
      <c r="B7" s="106"/>
      <c r="C7" s="107"/>
      <c r="D7" s="106"/>
      <c r="E7" s="136"/>
      <c r="F7" s="137">
        <v>46</v>
      </c>
      <c r="G7" s="138">
        <v>2</v>
      </c>
      <c r="H7" s="139">
        <v>47</v>
      </c>
      <c r="I7" s="138">
        <v>3</v>
      </c>
      <c r="J7" s="138">
        <v>4</v>
      </c>
      <c r="K7" s="138">
        <v>5</v>
      </c>
      <c r="L7" s="140">
        <v>6</v>
      </c>
      <c r="M7" s="137">
        <v>7</v>
      </c>
      <c r="N7" s="138">
        <v>8</v>
      </c>
      <c r="O7" s="138">
        <v>9</v>
      </c>
      <c r="P7" s="138">
        <v>10</v>
      </c>
      <c r="Q7" s="138">
        <v>11</v>
      </c>
      <c r="R7" s="138">
        <v>12</v>
      </c>
      <c r="S7" s="138">
        <v>13</v>
      </c>
      <c r="T7" s="283">
        <v>14</v>
      </c>
      <c r="U7" s="142">
        <v>15</v>
      </c>
      <c r="V7" s="141">
        <v>16</v>
      </c>
      <c r="W7" s="141">
        <v>17</v>
      </c>
      <c r="X7" s="141">
        <v>18</v>
      </c>
      <c r="Y7" s="281">
        <v>19</v>
      </c>
      <c r="Z7" s="137">
        <v>20</v>
      </c>
      <c r="AA7" s="142">
        <v>21</v>
      </c>
      <c r="AB7" s="141">
        <v>22</v>
      </c>
      <c r="AC7" s="141">
        <v>23</v>
      </c>
      <c r="AD7" s="281">
        <v>24</v>
      </c>
      <c r="AE7" s="282">
        <v>25</v>
      </c>
      <c r="AF7" s="284">
        <v>26</v>
      </c>
      <c r="AG7" s="282">
        <v>27</v>
      </c>
      <c r="AH7" s="284">
        <v>28</v>
      </c>
      <c r="AI7" s="282">
        <v>29</v>
      </c>
      <c r="AJ7" s="284">
        <v>30</v>
      </c>
      <c r="AK7" s="282">
        <v>31</v>
      </c>
      <c r="AL7" s="283">
        <v>32</v>
      </c>
      <c r="AM7" s="289">
        <v>33</v>
      </c>
      <c r="AN7" s="286">
        <v>34</v>
      </c>
      <c r="AO7" s="286">
        <v>35</v>
      </c>
      <c r="AP7" s="289">
        <v>36</v>
      </c>
      <c r="AQ7" s="286">
        <v>37</v>
      </c>
      <c r="AR7" s="283">
        <v>38</v>
      </c>
      <c r="AS7" s="286">
        <v>39</v>
      </c>
      <c r="AT7" s="284">
        <v>40</v>
      </c>
      <c r="AU7" s="282">
        <v>42</v>
      </c>
      <c r="AV7" s="284">
        <v>43</v>
      </c>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27"/>
      <c r="IU7" s="127"/>
      <c r="IV7" s="127"/>
    </row>
    <row r="8" spans="1:251" s="127" customFormat="1" ht="8.25" customHeight="1">
      <c r="A8" s="106"/>
      <c r="B8" s="106"/>
      <c r="C8" s="107"/>
      <c r="D8" s="106"/>
      <c r="E8" s="136"/>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row>
    <row r="9" spans="1:256" s="128" customFormat="1" ht="15" customHeight="1">
      <c r="A9" s="106"/>
      <c r="B9" s="106"/>
      <c r="C9" s="107"/>
      <c r="D9" s="106"/>
      <c r="E9" s="136"/>
      <c r="F9" s="432" t="s">
        <v>289</v>
      </c>
      <c r="G9" s="433"/>
      <c r="H9" s="433"/>
      <c r="I9" s="433"/>
      <c r="J9" s="433"/>
      <c r="K9" s="433"/>
      <c r="L9" s="433"/>
      <c r="M9" s="433"/>
      <c r="N9" s="433"/>
      <c r="O9" s="433"/>
      <c r="P9" s="433"/>
      <c r="Q9" s="434"/>
      <c r="R9" s="136"/>
      <c r="S9" s="136"/>
      <c r="T9" s="136"/>
      <c r="U9" s="136"/>
      <c r="V9" s="136"/>
      <c r="W9" s="136"/>
      <c r="X9" s="136"/>
      <c r="Y9" s="136"/>
      <c r="Z9" s="136"/>
      <c r="AA9" s="136"/>
      <c r="AB9" s="136"/>
      <c r="AC9" s="136"/>
      <c r="AD9" s="13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row>
    <row r="10" spans="1:256" s="150" customFormat="1" ht="28.5" customHeight="1">
      <c r="A10" s="118"/>
      <c r="B10" s="118"/>
      <c r="C10" s="118"/>
      <c r="D10" s="118"/>
      <c r="E10" s="118"/>
      <c r="F10" s="145" t="s">
        <v>347</v>
      </c>
      <c r="G10" s="146" t="s">
        <v>349</v>
      </c>
      <c r="H10" s="146" t="s">
        <v>350</v>
      </c>
      <c r="I10" s="146" t="s">
        <v>351</v>
      </c>
      <c r="J10" s="146" t="s">
        <v>348</v>
      </c>
      <c r="K10" s="147" t="s">
        <v>500</v>
      </c>
      <c r="L10" s="146" t="s">
        <v>498</v>
      </c>
      <c r="M10" s="147" t="s">
        <v>312</v>
      </c>
      <c r="N10" s="147" t="s">
        <v>391</v>
      </c>
      <c r="O10" s="147" t="s">
        <v>313</v>
      </c>
      <c r="P10" s="148" t="s">
        <v>314</v>
      </c>
      <c r="Q10" s="149" t="s">
        <v>315</v>
      </c>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row>
    <row r="11" spans="1:256" s="128" customFormat="1" ht="15" customHeight="1">
      <c r="A11" s="106"/>
      <c r="B11" s="106"/>
      <c r="C11" s="107"/>
      <c r="D11" s="106"/>
      <c r="E11" s="151" t="s">
        <v>278</v>
      </c>
      <c r="F11" s="152">
        <f>IF('完了・開始届'!$D$4=0,"",HLOOKUP('完了・開始届'!$D$4,'入力'!$H$4:$DC$95,F$12))</f>
      </c>
      <c r="G11" s="153">
        <f>IF('完了・開始届'!$D$4=0,"",HLOOKUP('完了・開始届'!$D$4,'入力'!$H$4:$DC$95,G$12))</f>
      </c>
      <c r="H11" s="153">
        <f>IF('完了・開始届'!$D$4=0,"",HLOOKUP('完了・開始届'!$D$4,'入力'!$H$4:$DC$95,H$12))</f>
      </c>
      <c r="I11" s="153">
        <f>IF('完了・開始届'!$D$4=0,"",HLOOKUP('完了・開始届'!$D$4,'入力'!$H$4:$DC$95,I$12))</f>
      </c>
      <c r="J11" s="153">
        <f>IF('完了・開始届'!$D$4=0,"",HLOOKUP('完了・開始届'!$D$4,'入力'!$H$4:$DC$95,J$12))</f>
      </c>
      <c r="K11" s="153">
        <f>IF('完了・開始届'!$D$4=0,"",HLOOKUP('完了・開始届'!$D$4,'入力'!$H$4:$DC$95,K$12))</f>
      </c>
      <c r="L11" s="270">
        <f>IF('完了・開始届'!$D$4=0,"",HLOOKUP('完了・開始届'!$D$4,'入力'!$H$4:$DC$95,L$12))</f>
      </c>
      <c r="M11" s="153">
        <f>IF('完了・開始届'!$D$4=0,"",HLOOKUP('完了・開始届'!$D$4,'入力'!$H$4:$DC$95,M$12))</f>
      </c>
      <c r="N11" s="153">
        <f>IF('完了・開始届'!$D$4=0,"",HLOOKUP('完了・開始届'!$D$4,'入力'!$H$4:$DC$95,N$12))</f>
      </c>
      <c r="O11" s="153">
        <f>IF('完了・開始届'!$D$4=0,"",HLOOKUP('完了・開始届'!$D$4,'入力'!$H$4:$DC$95,O$12))</f>
      </c>
      <c r="P11" s="154">
        <f>IF('完了・開始届'!$D$4=0,"",HLOOKUP('完了・開始届'!$D$4,'入力'!$H$4:$DC$95,P$12))</f>
      </c>
      <c r="Q11" s="155">
        <f>IF('完了・開始届'!$D$4=0,"",HLOOKUP('完了・開始届'!$D$4,'入力'!$H$4:$DC$95,Q$12))</f>
      </c>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row>
    <row r="12" spans="1:256" s="164" customFormat="1" ht="10.5" customHeight="1" hidden="1">
      <c r="A12" s="156"/>
      <c r="B12" s="156"/>
      <c r="C12" s="157"/>
      <c r="D12" s="156"/>
      <c r="E12" s="158"/>
      <c r="F12" s="159">
        <v>44</v>
      </c>
      <c r="G12" s="160">
        <v>3</v>
      </c>
      <c r="H12" s="161">
        <v>4</v>
      </c>
      <c r="I12" s="160">
        <v>5</v>
      </c>
      <c r="J12" s="160">
        <v>6</v>
      </c>
      <c r="K12" s="160">
        <v>46</v>
      </c>
      <c r="L12" s="160">
        <v>47</v>
      </c>
      <c r="M12" s="160">
        <v>45</v>
      </c>
      <c r="N12" s="160">
        <v>16</v>
      </c>
      <c r="O12" s="160">
        <v>48</v>
      </c>
      <c r="P12" s="160">
        <v>49</v>
      </c>
      <c r="Q12" s="162">
        <v>50</v>
      </c>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row>
    <row r="13" spans="1:256" s="128" customFormat="1" ht="8.25" customHeight="1">
      <c r="A13" s="106"/>
      <c r="B13" s="106"/>
      <c r="C13" s="107"/>
      <c r="D13" s="106"/>
      <c r="E13" s="13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row>
    <row r="14" spans="1:256" s="128" customFormat="1" ht="15" customHeight="1">
      <c r="A14" s="106"/>
      <c r="B14" s="106"/>
      <c r="C14" s="107"/>
      <c r="D14" s="106"/>
      <c r="E14" s="136"/>
      <c r="F14" s="415" t="s">
        <v>383</v>
      </c>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7"/>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row>
    <row r="15" spans="1:256" s="128" customFormat="1" ht="15" customHeight="1">
      <c r="A15" s="106"/>
      <c r="B15" s="106"/>
      <c r="C15" s="107"/>
      <c r="D15" s="136"/>
      <c r="E15" s="136"/>
      <c r="F15" s="444" t="s">
        <v>376</v>
      </c>
      <c r="G15" s="441" t="s">
        <v>459</v>
      </c>
      <c r="H15" s="418" t="s">
        <v>316</v>
      </c>
      <c r="I15" s="418" t="s">
        <v>484</v>
      </c>
      <c r="J15" s="412" t="s">
        <v>317</v>
      </c>
      <c r="K15" s="414"/>
      <c r="L15" s="418" t="s">
        <v>320</v>
      </c>
      <c r="M15" s="418" t="s">
        <v>321</v>
      </c>
      <c r="N15" s="453" t="s">
        <v>382</v>
      </c>
      <c r="O15" s="438"/>
      <c r="P15" s="438"/>
      <c r="Q15" s="438"/>
      <c r="R15" s="438"/>
      <c r="S15" s="438"/>
      <c r="T15" s="438"/>
      <c r="U15" s="438"/>
      <c r="V15" s="438"/>
      <c r="W15" s="438"/>
      <c r="X15" s="438"/>
      <c r="Y15" s="438"/>
      <c r="Z15" s="438"/>
      <c r="AA15" s="438"/>
      <c r="AB15" s="438"/>
      <c r="AC15" s="438"/>
      <c r="AD15" s="438"/>
      <c r="AE15" s="438"/>
      <c r="AF15" s="438"/>
      <c r="AG15" s="438"/>
      <c r="AH15" s="439"/>
      <c r="AI15" s="415" t="s">
        <v>381</v>
      </c>
      <c r="AJ15" s="416"/>
      <c r="AK15" s="416"/>
      <c r="AL15" s="416"/>
      <c r="AM15" s="416"/>
      <c r="AN15" s="416"/>
      <c r="AO15" s="416"/>
      <c r="AP15" s="416"/>
      <c r="AQ15" s="417"/>
      <c r="AR15" s="437" t="s">
        <v>448</v>
      </c>
      <c r="AS15" s="438"/>
      <c r="AT15" s="438"/>
      <c r="AU15" s="438"/>
      <c r="AV15" s="439"/>
      <c r="AW15" s="441" t="s">
        <v>241</v>
      </c>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c r="IR15" s="127"/>
      <c r="IS15" s="127"/>
      <c r="IT15" s="127"/>
      <c r="IU15" s="127"/>
      <c r="IV15" s="127"/>
    </row>
    <row r="16" spans="1:256" s="128" customFormat="1" ht="15" customHeight="1">
      <c r="A16" s="106"/>
      <c r="B16" s="106"/>
      <c r="C16" s="107"/>
      <c r="D16" s="136"/>
      <c r="E16" s="136"/>
      <c r="F16" s="445"/>
      <c r="G16" s="442"/>
      <c r="H16" s="419"/>
      <c r="I16" s="419"/>
      <c r="J16" s="435"/>
      <c r="K16" s="436"/>
      <c r="L16" s="419"/>
      <c r="M16" s="419"/>
      <c r="N16" s="419" t="s">
        <v>380</v>
      </c>
      <c r="O16" s="412" t="s">
        <v>290</v>
      </c>
      <c r="P16" s="413"/>
      <c r="Q16" s="413"/>
      <c r="R16" s="414"/>
      <c r="S16" s="412" t="s">
        <v>291</v>
      </c>
      <c r="T16" s="413"/>
      <c r="U16" s="413"/>
      <c r="V16" s="414"/>
      <c r="W16" s="412" t="s">
        <v>292</v>
      </c>
      <c r="X16" s="413"/>
      <c r="Y16" s="413"/>
      <c r="Z16" s="414"/>
      <c r="AA16" s="412" t="s">
        <v>293</v>
      </c>
      <c r="AB16" s="413"/>
      <c r="AC16" s="413"/>
      <c r="AD16" s="414"/>
      <c r="AE16" s="412" t="s">
        <v>294</v>
      </c>
      <c r="AF16" s="413"/>
      <c r="AG16" s="413"/>
      <c r="AH16" s="414"/>
      <c r="AI16" s="430" t="s">
        <v>388</v>
      </c>
      <c r="AJ16" s="406" t="s">
        <v>290</v>
      </c>
      <c r="AK16" s="406"/>
      <c r="AL16" s="406"/>
      <c r="AM16" s="407"/>
      <c r="AN16" s="406" t="s">
        <v>291</v>
      </c>
      <c r="AO16" s="406"/>
      <c r="AP16" s="406"/>
      <c r="AQ16" s="407"/>
      <c r="AR16" s="440"/>
      <c r="AS16" s="406"/>
      <c r="AT16" s="406"/>
      <c r="AU16" s="406"/>
      <c r="AV16" s="407"/>
      <c r="AW16" s="442"/>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c r="IR16" s="127"/>
      <c r="IS16" s="127"/>
      <c r="IT16" s="127"/>
      <c r="IU16" s="127"/>
      <c r="IV16" s="127"/>
    </row>
    <row r="17" spans="1:256" s="128" customFormat="1" ht="27" customHeight="1">
      <c r="A17" s="106"/>
      <c r="B17" s="106"/>
      <c r="C17" s="107"/>
      <c r="D17" s="136"/>
      <c r="E17" s="136"/>
      <c r="F17" s="446"/>
      <c r="G17" s="443"/>
      <c r="H17" s="420"/>
      <c r="I17" s="420"/>
      <c r="J17" s="165" t="s">
        <v>318</v>
      </c>
      <c r="K17" s="166" t="s">
        <v>319</v>
      </c>
      <c r="L17" s="420"/>
      <c r="M17" s="420"/>
      <c r="N17" s="420"/>
      <c r="O17" s="167" t="s">
        <v>322</v>
      </c>
      <c r="P17" s="167" t="s">
        <v>323</v>
      </c>
      <c r="Q17" s="168" t="s">
        <v>324</v>
      </c>
      <c r="R17" s="169" t="s">
        <v>325</v>
      </c>
      <c r="S17" s="167" t="s">
        <v>322</v>
      </c>
      <c r="T17" s="168" t="s">
        <v>323</v>
      </c>
      <c r="U17" s="168" t="s">
        <v>324</v>
      </c>
      <c r="V17" s="169" t="s">
        <v>325</v>
      </c>
      <c r="W17" s="167" t="s">
        <v>322</v>
      </c>
      <c r="X17" s="168" t="s">
        <v>323</v>
      </c>
      <c r="Y17" s="167" t="s">
        <v>324</v>
      </c>
      <c r="Z17" s="169" t="s">
        <v>325</v>
      </c>
      <c r="AA17" s="167" t="s">
        <v>322</v>
      </c>
      <c r="AB17" s="168" t="s">
        <v>323</v>
      </c>
      <c r="AC17" s="168" t="s">
        <v>324</v>
      </c>
      <c r="AD17" s="169" t="s">
        <v>325</v>
      </c>
      <c r="AE17" s="167" t="s">
        <v>322</v>
      </c>
      <c r="AF17" s="167" t="s">
        <v>323</v>
      </c>
      <c r="AG17" s="168" t="s">
        <v>324</v>
      </c>
      <c r="AH17" s="170" t="s">
        <v>325</v>
      </c>
      <c r="AI17" s="431"/>
      <c r="AJ17" s="167" t="s">
        <v>9</v>
      </c>
      <c r="AK17" s="168" t="s">
        <v>229</v>
      </c>
      <c r="AL17" s="167" t="s">
        <v>230</v>
      </c>
      <c r="AM17" s="169" t="s">
        <v>325</v>
      </c>
      <c r="AN17" s="167" t="s">
        <v>9</v>
      </c>
      <c r="AO17" s="167" t="s">
        <v>229</v>
      </c>
      <c r="AP17" s="168" t="s">
        <v>230</v>
      </c>
      <c r="AQ17" s="169" t="s">
        <v>325</v>
      </c>
      <c r="AR17" s="171" t="s">
        <v>240</v>
      </c>
      <c r="AS17" s="168" t="s">
        <v>327</v>
      </c>
      <c r="AT17" s="172" t="s">
        <v>328</v>
      </c>
      <c r="AU17" s="172" t="s">
        <v>229</v>
      </c>
      <c r="AV17" s="173" t="s">
        <v>329</v>
      </c>
      <c r="AW17" s="443"/>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c r="IT17" s="127"/>
      <c r="IU17" s="127"/>
      <c r="IV17" s="127"/>
    </row>
    <row r="18" spans="1:256" s="304" customFormat="1" ht="15" customHeight="1">
      <c r="A18" s="107"/>
      <c r="B18" s="107"/>
      <c r="C18" s="107"/>
      <c r="D18" s="107"/>
      <c r="E18" s="290" t="s">
        <v>279</v>
      </c>
      <c r="F18" s="291">
        <f>IF('完了・開始届'!$D$4=0,"",HLOOKUP('完了・開始届'!$D$4,'入力'!$H$4:$DC$95,F$19))</f>
      </c>
      <c r="G18" s="291">
        <f>IF('完了・開始届'!$D$4=0,"",HLOOKUP('完了・開始届'!$D$4,'入力'!$H$4:$DC$95,G$19))</f>
      </c>
      <c r="H18" s="291">
        <f>IF('完了・開始届'!$D$4=0,"",HLOOKUP('完了・開始届'!$D$4,'入力'!$H$4:$DC$95,H$19))</f>
      </c>
      <c r="I18" s="292">
        <f>IF('完了・開始届'!$D$4=0,"",HLOOKUP('完了・開始届'!$D$4,'入力'!$H$4:$DC$95,I$19))</f>
      </c>
      <c r="J18" s="293">
        <f>IF('完了・開始届'!$D$4=0,"",HLOOKUP('完了・開始届'!$D$4,'入力'!$H$4:$DC$95,J$19))</f>
      </c>
      <c r="K18" s="294">
        <f>IF('完了・開始届'!$D$4=0,"",HLOOKUP('完了・開始届'!$D$4,'入力'!$H$4:$DC$95,K$19))</f>
      </c>
      <c r="L18" s="291">
        <f>IF('完了・開始届'!$D$4=0,"",HLOOKUP('完了・開始届'!$D$4,'入力'!$H$4:$DC$95,L$19))</f>
      </c>
      <c r="M18" s="291">
        <f>IF('完了・開始届'!$D$4=0,"",HLOOKUP('完了・開始届'!$D$4,'入力'!$H$4:$DC$95,M$19))</f>
      </c>
      <c r="N18" s="291">
        <f>IF('完了・開始届'!$D$4=0,"",HLOOKUP('完了・開始届'!$D$4,'入力'!$H$4:$DC$95,N$19))</f>
      </c>
      <c r="O18" s="295">
        <f>IF('完了・開始届'!$D$4=0,"",HLOOKUP('完了・開始届'!$D$4,'入力'!$H$4:$DC$95,O$19))</f>
      </c>
      <c r="P18" s="296">
        <f>IF('完了・開始届'!$D$4=0,"",HLOOKUP('完了・開始届'!$D$4,'入力'!$H$4:$DC$95,P$19))</f>
      </c>
      <c r="Q18" s="296">
        <f>IF('完了・開始届'!$D$4=0,"",HLOOKUP('完了・開始届'!$D$4,'入力'!$H$4:$DC$95,Q$19))</f>
      </c>
      <c r="R18" s="297">
        <f>IF('完了・開始届'!$D$4=0,"",HLOOKUP('完了・開始届'!$D$4,'入力'!$H$4:$DC$95,R$19))</f>
      </c>
      <c r="S18" s="298">
        <f>IF('完了・開始届'!$D$4=0,"",HLOOKUP('完了・開始届'!$D$4,'入力'!$H$4:$DC$95,S$19))</f>
      </c>
      <c r="T18" s="296">
        <f>IF('完了・開始届'!$D$4=0,"",HLOOKUP('完了・開始届'!$D$4,'入力'!$H$4:$DC$95,T$19))</f>
      </c>
      <c r="U18" s="296">
        <f>IF('完了・開始届'!$D$4=0,"",HLOOKUP('完了・開始届'!$D$4,'入力'!$H$4:$DC$95,U$19))</f>
      </c>
      <c r="V18" s="294">
        <f>IF('完了・開始届'!$D$4=0,"",HLOOKUP('完了・開始届'!$D$4,'入力'!$H$4:$DC$95,V$19))</f>
      </c>
      <c r="W18" s="295">
        <f>IF('完了・開始届'!$D$4=0,"",HLOOKUP('完了・開始届'!$D$4,'入力'!$H$4:$DC$95,W$19))</f>
      </c>
      <c r="X18" s="296">
        <f>IF('完了・開始届'!$D$4=0,"",HLOOKUP('完了・開始届'!$D$4,'入力'!$H$4:$DC$95,X$19))</f>
      </c>
      <c r="Y18" s="298">
        <f>IF('完了・開始届'!$D$4=0,"",HLOOKUP('完了・開始届'!$D$4,'入力'!$H$4:$DC$95,Y$19))</f>
      </c>
      <c r="Z18" s="307">
        <f>IF('完了・開始届'!$D$4=0,"",HLOOKUP('完了・開始届'!$D$4,'入力'!$H$4:$DC$95,Z$19))</f>
      </c>
      <c r="AA18" s="301">
        <f>IF('完了・開始届'!$D$4=0,"",HLOOKUP('完了・開始届'!$D$4,'入力'!$H$4:$DC$95,AA$19))</f>
      </c>
      <c r="AB18" s="298">
        <f>IF('完了・開始届'!$D$4=0,"",HLOOKUP('完了・開始届'!$D$4,'入力'!$H$4:$DC$95,AB$19))</f>
      </c>
      <c r="AC18" s="298">
        <f>IF('完了・開始届'!$D$4=0,"",HLOOKUP('完了・開始届'!$D$4,'入力'!$H$4:$DC$95,AC$19))</f>
      </c>
      <c r="AD18" s="300">
        <f>IF('完了・開始届'!$D$4=0,"",HLOOKUP('完了・開始届'!$D$4,'入力'!$H$4:$DC$95,AD$19))</f>
      </c>
      <c r="AE18" s="295">
        <f>IF('完了・開始届'!$D$4=0,"",HLOOKUP('完了・開始届'!$D$4,'入力'!$H$4:$DC$95,AE$19))</f>
      </c>
      <c r="AF18" s="296">
        <f>IF('完了・開始届'!$D$4=0,"",HLOOKUP('完了・開始届'!$D$4,'入力'!$H$4:$DC$95,AF$19))</f>
      </c>
      <c r="AG18" s="299">
        <f>IF('完了・開始届'!$D$4=0,"",HLOOKUP('完了・開始届'!$D$4,'入力'!$H$4:$DC$95,AG$19))</f>
      </c>
      <c r="AH18" s="294">
        <f>IF('完了・開始届'!$D$4=0,"",HLOOKUP('完了・開始届'!$D$4,'入力'!$H$4:$DC$95,AH$19))</f>
      </c>
      <c r="AI18" s="291">
        <f>IF('完了・開始届'!$D$4=0,"",HLOOKUP('完了・開始届'!$D$4,'入力'!$H$4:$DC$95,AI$19))</f>
      </c>
      <c r="AJ18" s="301">
        <f>IF('完了・開始届'!$D$4=0,"",HLOOKUP('完了・開始届'!$D$4,'入力'!$H$4:$DC$95,AJ$19))</f>
      </c>
      <c r="AK18" s="295">
        <f>IF('完了・開始届'!$D$4=0,"",HLOOKUP('完了・開始届'!$D$4,'入力'!$H$4:$DC$95,AK$19))</f>
      </c>
      <c r="AL18" s="296">
        <f>IF('完了・開始届'!$D$4=0,"",HLOOKUP('完了・開始届'!$D$4,'入力'!$H$4:$DC$95,AL$19))</f>
      </c>
      <c r="AM18" s="300">
        <f>IF('完了・開始届'!$D$4=0,"",HLOOKUP('完了・開始届'!$D$4,'入力'!$H$4:$DC$95,AM$19))</f>
      </c>
      <c r="AN18" s="295">
        <f>IF('完了・開始届'!$D$4=0,"",HLOOKUP('完了・開始届'!$D$4,'入力'!$H$4:$DC$95,AN$19))</f>
      </c>
      <c r="AO18" s="296">
        <f>IF('完了・開始届'!$D$4=0,"",HLOOKUP('完了・開始届'!$D$4,'入力'!$H$4:$DC$95,AO$19))</f>
      </c>
      <c r="AP18" s="296">
        <f>IF('完了・開始届'!$D$4=0,"",HLOOKUP('完了・開始届'!$D$4,'入力'!$H$4:$DC$95,AP$19))</f>
      </c>
      <c r="AQ18" s="294">
        <f>IF('完了・開始届'!$D$4=0,"",HLOOKUP('完了・開始届'!$D$4,'入力'!$H$4:$DC$95,AQ$19))</f>
      </c>
      <c r="AR18" s="301">
        <f>IF('完了・開始届'!$D$4=0,"",HLOOKUP('完了・開始届'!$D$4,'入力'!$H$4:$DC$95,AR$19))</f>
      </c>
      <c r="AS18" s="296">
        <f>IF('完了・開始届'!$D$4=0,"",HLOOKUP('完了・開始届'!$D$4,'入力'!$H$4:$DC$95,AS$19))</f>
      </c>
      <c r="AT18" s="296">
        <f>IF('完了・開始届'!$D$4=0,"",HLOOKUP('完了・開始届'!$D$4,'入力'!$H$4:$DC$95,AT$19))</f>
      </c>
      <c r="AU18" s="296">
        <f>IF('完了・開始届'!$D$4=0,"",HLOOKUP('完了・開始届'!$D$4,'入力'!$H$4:$DC$95,AU$19))</f>
      </c>
      <c r="AV18" s="302">
        <f>IF('完了・開始届'!$D$4=0,"",HLOOKUP('完了・開始届'!$D$4,'入力'!$H$4:$DC$95,AV$19))</f>
      </c>
      <c r="AW18" s="291">
        <f>IF('完了・開始届'!$D$4=0,"",HLOOKUP('完了・開始届'!$D$4,'入力'!$H$4:$DC$95,AW$19))</f>
      </c>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303"/>
      <c r="DW18" s="303"/>
      <c r="DX18" s="303"/>
      <c r="DY18" s="303"/>
      <c r="DZ18" s="303"/>
      <c r="EA18" s="303"/>
      <c r="EB18" s="303"/>
      <c r="EC18" s="303"/>
      <c r="ED18" s="303"/>
      <c r="EE18" s="303"/>
      <c r="EF18" s="303"/>
      <c r="EG18" s="303"/>
      <c r="EH18" s="303"/>
      <c r="EI18" s="303"/>
      <c r="EJ18" s="303"/>
      <c r="EK18" s="303"/>
      <c r="EL18" s="303"/>
      <c r="EM18" s="303"/>
      <c r="EN18" s="303"/>
      <c r="EO18" s="303"/>
      <c r="EP18" s="303"/>
      <c r="EQ18" s="303"/>
      <c r="ER18" s="303"/>
      <c r="ES18" s="303"/>
      <c r="ET18" s="303"/>
      <c r="EU18" s="303"/>
      <c r="EV18" s="303"/>
      <c r="EW18" s="303"/>
      <c r="EX18" s="303"/>
      <c r="EY18" s="303"/>
      <c r="EZ18" s="303"/>
      <c r="FA18" s="303"/>
      <c r="FB18" s="303"/>
      <c r="FC18" s="303"/>
      <c r="FD18" s="303"/>
      <c r="FE18" s="303"/>
      <c r="FF18" s="303"/>
      <c r="FG18" s="303"/>
      <c r="FH18" s="303"/>
      <c r="FI18" s="303"/>
      <c r="FJ18" s="303"/>
      <c r="FK18" s="303"/>
      <c r="FL18" s="303"/>
      <c r="FM18" s="303"/>
      <c r="FN18" s="303"/>
      <c r="FO18" s="303"/>
      <c r="FP18" s="303"/>
      <c r="FQ18" s="303"/>
      <c r="FR18" s="303"/>
      <c r="FS18" s="303"/>
      <c r="FT18" s="303"/>
      <c r="FU18" s="303"/>
      <c r="FV18" s="303"/>
      <c r="FW18" s="303"/>
      <c r="FX18" s="303"/>
      <c r="FY18" s="303"/>
      <c r="FZ18" s="303"/>
      <c r="GA18" s="303"/>
      <c r="GB18" s="303"/>
      <c r="GC18" s="303"/>
      <c r="GD18" s="303"/>
      <c r="GE18" s="303"/>
      <c r="GF18" s="303"/>
      <c r="GG18" s="303"/>
      <c r="GH18" s="303"/>
      <c r="GI18" s="303"/>
      <c r="GJ18" s="303"/>
      <c r="GK18" s="303"/>
      <c r="GL18" s="303"/>
      <c r="GM18" s="303"/>
      <c r="GN18" s="303"/>
      <c r="GO18" s="303"/>
      <c r="GP18" s="303"/>
      <c r="GQ18" s="303"/>
      <c r="GR18" s="303"/>
      <c r="GS18" s="303"/>
      <c r="GT18" s="303"/>
      <c r="GU18" s="303"/>
      <c r="GV18" s="303"/>
      <c r="GW18" s="303"/>
      <c r="GX18" s="303"/>
      <c r="GY18" s="303"/>
      <c r="GZ18" s="303"/>
      <c r="HA18" s="303"/>
      <c r="HB18" s="303"/>
      <c r="HC18" s="303"/>
      <c r="HD18" s="303"/>
      <c r="HE18" s="303"/>
      <c r="HF18" s="303"/>
      <c r="HG18" s="303"/>
      <c r="HH18" s="303"/>
      <c r="HI18" s="303"/>
      <c r="HJ18" s="303"/>
      <c r="HK18" s="303"/>
      <c r="HL18" s="303"/>
      <c r="HM18" s="303"/>
      <c r="HN18" s="303"/>
      <c r="HO18" s="303"/>
      <c r="HP18" s="303"/>
      <c r="HQ18" s="303"/>
      <c r="HR18" s="303"/>
      <c r="HS18" s="303"/>
      <c r="HT18" s="303"/>
      <c r="HU18" s="303"/>
      <c r="HV18" s="303"/>
      <c r="HW18" s="303"/>
      <c r="HX18" s="303"/>
      <c r="HY18" s="303"/>
      <c r="HZ18" s="303"/>
      <c r="IA18" s="303"/>
      <c r="IB18" s="303"/>
      <c r="IC18" s="303"/>
      <c r="ID18" s="303"/>
      <c r="IE18" s="303"/>
      <c r="IF18" s="303"/>
      <c r="IG18" s="303"/>
      <c r="IH18" s="303"/>
      <c r="II18" s="303"/>
      <c r="IJ18" s="303"/>
      <c r="IK18" s="303"/>
      <c r="IL18" s="303"/>
      <c r="IM18" s="303"/>
      <c r="IN18" s="303"/>
      <c r="IO18" s="303"/>
      <c r="IP18" s="303"/>
      <c r="IQ18" s="303"/>
      <c r="IR18" s="303"/>
      <c r="IS18" s="303"/>
      <c r="IT18" s="303"/>
      <c r="IU18" s="303"/>
      <c r="IV18" s="303"/>
    </row>
    <row r="19" spans="1:256" s="128" customFormat="1" ht="12.75" customHeight="1" hidden="1">
      <c r="A19" s="106"/>
      <c r="B19" s="106"/>
      <c r="C19" s="107"/>
      <c r="D19" s="106"/>
      <c r="E19" s="136"/>
      <c r="F19" s="175">
        <v>51</v>
      </c>
      <c r="G19" s="175">
        <v>6</v>
      </c>
      <c r="H19" s="175">
        <v>52</v>
      </c>
      <c r="I19" s="175">
        <v>53</v>
      </c>
      <c r="J19" s="176">
        <v>54</v>
      </c>
      <c r="K19" s="177">
        <v>55</v>
      </c>
      <c r="L19" s="175">
        <v>56</v>
      </c>
      <c r="M19" s="175">
        <v>57</v>
      </c>
      <c r="N19" s="175">
        <v>58</v>
      </c>
      <c r="O19" s="176">
        <v>59</v>
      </c>
      <c r="P19" s="178">
        <v>60</v>
      </c>
      <c r="Q19" s="178">
        <v>61</v>
      </c>
      <c r="R19" s="306">
        <v>62</v>
      </c>
      <c r="S19" s="176">
        <v>63</v>
      </c>
      <c r="T19" s="305">
        <v>64</v>
      </c>
      <c r="U19" s="179">
        <v>65</v>
      </c>
      <c r="V19" s="306">
        <v>66</v>
      </c>
      <c r="W19" s="175">
        <v>67</v>
      </c>
      <c r="X19" s="176">
        <v>68</v>
      </c>
      <c r="Y19" s="178">
        <v>69</v>
      </c>
      <c r="Z19" s="306">
        <v>70</v>
      </c>
      <c r="AA19" s="176">
        <v>71</v>
      </c>
      <c r="AB19" s="178">
        <v>72</v>
      </c>
      <c r="AC19" s="305">
        <v>73</v>
      </c>
      <c r="AD19" s="177">
        <v>74</v>
      </c>
      <c r="AE19" s="174">
        <v>75</v>
      </c>
      <c r="AF19" s="179">
        <v>76</v>
      </c>
      <c r="AG19" s="305">
        <v>77</v>
      </c>
      <c r="AH19" s="177">
        <v>78</v>
      </c>
      <c r="AI19" s="175">
        <v>38</v>
      </c>
      <c r="AJ19" s="176">
        <v>79</v>
      </c>
      <c r="AK19" s="178">
        <v>80</v>
      </c>
      <c r="AL19" s="178">
        <v>81</v>
      </c>
      <c r="AM19" s="306">
        <v>82</v>
      </c>
      <c r="AN19" s="176">
        <v>83</v>
      </c>
      <c r="AO19" s="178">
        <v>84</v>
      </c>
      <c r="AP19" s="178">
        <v>85</v>
      </c>
      <c r="AQ19" s="306">
        <v>86</v>
      </c>
      <c r="AR19" s="176">
        <v>87</v>
      </c>
      <c r="AS19" s="178">
        <v>88</v>
      </c>
      <c r="AT19" s="178">
        <v>89</v>
      </c>
      <c r="AU19" s="305">
        <v>90</v>
      </c>
      <c r="AV19" s="177">
        <v>91</v>
      </c>
      <c r="AW19" s="175">
        <v>92</v>
      </c>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c r="IR19" s="127"/>
      <c r="IS19" s="127"/>
      <c r="IT19" s="127"/>
      <c r="IU19" s="127"/>
      <c r="IV19" s="127"/>
    </row>
    <row r="20" ht="8.25" customHeight="1"/>
  </sheetData>
  <sheetProtection sheet="1" objects="1" scenarios="1"/>
  <mergeCells count="47">
    <mergeCell ref="C3:E3"/>
    <mergeCell ref="C4:E4"/>
    <mergeCell ref="N15:AH15"/>
    <mergeCell ref="K3:K4"/>
    <mergeCell ref="L3:L4"/>
    <mergeCell ref="V3:V4"/>
    <mergeCell ref="AD3:AD4"/>
    <mergeCell ref="AE3:AF3"/>
    <mergeCell ref="AG3:AH3"/>
    <mergeCell ref="F3:F4"/>
    <mergeCell ref="AU3:AV3"/>
    <mergeCell ref="G15:G17"/>
    <mergeCell ref="Z3:AA4"/>
    <mergeCell ref="O16:R16"/>
    <mergeCell ref="N16:N17"/>
    <mergeCell ref="X3:X4"/>
    <mergeCell ref="W3:W4"/>
    <mergeCell ref="G3:G4"/>
    <mergeCell ref="H3:H4"/>
    <mergeCell ref="I3:I4"/>
    <mergeCell ref="AI16:AI17"/>
    <mergeCell ref="F9:Q9"/>
    <mergeCell ref="J15:K16"/>
    <mergeCell ref="L15:L17"/>
    <mergeCell ref="F14:AW14"/>
    <mergeCell ref="AR15:AV16"/>
    <mergeCell ref="AW15:AW17"/>
    <mergeCell ref="F15:F17"/>
    <mergeCell ref="W16:Z16"/>
    <mergeCell ref="H15:H17"/>
    <mergeCell ref="I15:I17"/>
    <mergeCell ref="AA16:AD16"/>
    <mergeCell ref="M15:M17"/>
    <mergeCell ref="S16:V16"/>
    <mergeCell ref="F2:L2"/>
    <mergeCell ref="J3:J4"/>
    <mergeCell ref="M3:U4"/>
    <mergeCell ref="AK3:AT3"/>
    <mergeCell ref="M2:AV2"/>
    <mergeCell ref="AN16:AQ16"/>
    <mergeCell ref="AJ16:AM16"/>
    <mergeCell ref="Y3:Y4"/>
    <mergeCell ref="AB3:AB4"/>
    <mergeCell ref="AC3:AC4"/>
    <mergeCell ref="AI3:AJ3"/>
    <mergeCell ref="AE16:AH16"/>
    <mergeCell ref="AI15:AQ15"/>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B3:IV95"/>
  <sheetViews>
    <sheetView showZeros="0"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H23" sqref="H23"/>
    </sheetView>
  </sheetViews>
  <sheetFormatPr defaultColWidth="9.00390625" defaultRowHeight="13.5"/>
  <cols>
    <col min="1" max="1" width="2.50390625" style="1" customWidth="1"/>
    <col min="2" max="2" width="3.875" style="8" customWidth="1"/>
    <col min="3" max="3" width="3.00390625" style="8" hidden="1" customWidth="1"/>
    <col min="4" max="4" width="11.625" style="9" customWidth="1"/>
    <col min="5" max="5" width="4.875" style="8" customWidth="1"/>
    <col min="6" max="6" width="10.125" style="8" customWidth="1"/>
    <col min="7" max="7" width="8.50390625" style="8" customWidth="1"/>
    <col min="8" max="12" width="11.25390625" style="8" customWidth="1"/>
    <col min="13" max="13" width="12.625" style="8" customWidth="1"/>
    <col min="14" max="17" width="11.25390625" style="8" customWidth="1"/>
    <col min="18" max="18" width="12.125" style="8" customWidth="1"/>
    <col min="19" max="107" width="11.25390625" style="8" customWidth="1"/>
    <col min="108" max="124" width="9.00390625" style="8" customWidth="1"/>
    <col min="125" max="16384" width="9.00390625" style="1" customWidth="1"/>
  </cols>
  <sheetData>
    <row r="1" ht="15" customHeight="1"/>
    <row r="2" ht="8.25" customHeight="1"/>
    <row r="3" spans="2:124" s="2" customFormat="1" ht="15" customHeight="1">
      <c r="B3" s="504"/>
      <c r="C3" s="194"/>
      <c r="D3" s="506" t="s">
        <v>216</v>
      </c>
      <c r="E3" s="507"/>
      <c r="F3" s="507"/>
      <c r="G3" s="508"/>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10"/>
      <c r="DD3" s="11"/>
      <c r="DE3" s="11"/>
      <c r="DF3" s="11"/>
      <c r="DG3" s="11"/>
      <c r="DH3" s="11"/>
      <c r="DI3" s="11"/>
      <c r="DJ3" s="11"/>
      <c r="DK3" s="11"/>
      <c r="DL3" s="11"/>
      <c r="DM3" s="11"/>
      <c r="DN3" s="11"/>
      <c r="DO3" s="11"/>
      <c r="DP3" s="11"/>
      <c r="DQ3" s="11"/>
      <c r="DR3" s="11"/>
      <c r="DS3" s="11"/>
      <c r="DT3" s="11"/>
    </row>
    <row r="4" spans="2:124" s="2" customFormat="1" ht="15" customHeight="1">
      <c r="B4" s="505"/>
      <c r="C4" s="12">
        <v>1</v>
      </c>
      <c r="D4" s="509" t="s">
        <v>501</v>
      </c>
      <c r="E4" s="510"/>
      <c r="F4" s="510"/>
      <c r="G4" s="511"/>
      <c r="H4" s="104">
        <v>1</v>
      </c>
      <c r="I4" s="104">
        <v>2</v>
      </c>
      <c r="J4" s="104">
        <v>3</v>
      </c>
      <c r="K4" s="104">
        <v>4</v>
      </c>
      <c r="L4" s="104">
        <v>5</v>
      </c>
      <c r="M4" s="104">
        <v>6</v>
      </c>
      <c r="N4" s="104">
        <v>7</v>
      </c>
      <c r="O4" s="104">
        <v>8</v>
      </c>
      <c r="P4" s="104">
        <v>9</v>
      </c>
      <c r="Q4" s="104">
        <v>10</v>
      </c>
      <c r="R4" s="104">
        <v>11</v>
      </c>
      <c r="S4" s="104">
        <v>12</v>
      </c>
      <c r="T4" s="104">
        <v>13</v>
      </c>
      <c r="U4" s="104">
        <v>14</v>
      </c>
      <c r="V4" s="104">
        <v>15</v>
      </c>
      <c r="W4" s="104">
        <v>16</v>
      </c>
      <c r="X4" s="104">
        <v>17</v>
      </c>
      <c r="Y4" s="104">
        <v>18</v>
      </c>
      <c r="Z4" s="104">
        <v>19</v>
      </c>
      <c r="AA4" s="104">
        <v>20</v>
      </c>
      <c r="AB4" s="104">
        <v>21</v>
      </c>
      <c r="AC4" s="104">
        <v>22</v>
      </c>
      <c r="AD4" s="104">
        <v>23</v>
      </c>
      <c r="AE4" s="104">
        <v>24</v>
      </c>
      <c r="AF4" s="104">
        <v>25</v>
      </c>
      <c r="AG4" s="104">
        <v>26</v>
      </c>
      <c r="AH4" s="104">
        <v>27</v>
      </c>
      <c r="AI4" s="104">
        <v>28</v>
      </c>
      <c r="AJ4" s="104">
        <v>29</v>
      </c>
      <c r="AK4" s="104">
        <v>30</v>
      </c>
      <c r="AL4" s="104">
        <v>31</v>
      </c>
      <c r="AM4" s="104">
        <v>32</v>
      </c>
      <c r="AN4" s="104">
        <v>33</v>
      </c>
      <c r="AO4" s="104">
        <v>34</v>
      </c>
      <c r="AP4" s="104">
        <v>35</v>
      </c>
      <c r="AQ4" s="104">
        <v>36</v>
      </c>
      <c r="AR4" s="104">
        <v>37</v>
      </c>
      <c r="AS4" s="104">
        <v>38</v>
      </c>
      <c r="AT4" s="104">
        <v>39</v>
      </c>
      <c r="AU4" s="104">
        <v>40</v>
      </c>
      <c r="AV4" s="104">
        <v>41</v>
      </c>
      <c r="AW4" s="104">
        <v>42</v>
      </c>
      <c r="AX4" s="104">
        <v>43</v>
      </c>
      <c r="AY4" s="104">
        <v>44</v>
      </c>
      <c r="AZ4" s="104">
        <v>45</v>
      </c>
      <c r="BA4" s="104">
        <v>46</v>
      </c>
      <c r="BB4" s="104">
        <v>47</v>
      </c>
      <c r="BC4" s="104">
        <v>48</v>
      </c>
      <c r="BD4" s="104">
        <v>49</v>
      </c>
      <c r="BE4" s="104">
        <v>50</v>
      </c>
      <c r="BF4" s="104">
        <v>51</v>
      </c>
      <c r="BG4" s="104">
        <v>52</v>
      </c>
      <c r="BH4" s="104">
        <v>53</v>
      </c>
      <c r="BI4" s="104">
        <v>54</v>
      </c>
      <c r="BJ4" s="104">
        <v>55</v>
      </c>
      <c r="BK4" s="104">
        <v>56</v>
      </c>
      <c r="BL4" s="104">
        <v>57</v>
      </c>
      <c r="BM4" s="104">
        <v>58</v>
      </c>
      <c r="BN4" s="104">
        <v>59</v>
      </c>
      <c r="BO4" s="104">
        <v>60</v>
      </c>
      <c r="BP4" s="104">
        <v>61</v>
      </c>
      <c r="BQ4" s="104">
        <v>62</v>
      </c>
      <c r="BR4" s="104">
        <v>63</v>
      </c>
      <c r="BS4" s="104">
        <v>64</v>
      </c>
      <c r="BT4" s="104">
        <v>65</v>
      </c>
      <c r="BU4" s="104">
        <v>66</v>
      </c>
      <c r="BV4" s="104">
        <v>67</v>
      </c>
      <c r="BW4" s="104">
        <v>68</v>
      </c>
      <c r="BX4" s="104">
        <v>69</v>
      </c>
      <c r="BY4" s="104">
        <v>70</v>
      </c>
      <c r="BZ4" s="104">
        <v>71</v>
      </c>
      <c r="CA4" s="104">
        <v>72</v>
      </c>
      <c r="CB4" s="104">
        <v>73</v>
      </c>
      <c r="CC4" s="104">
        <v>74</v>
      </c>
      <c r="CD4" s="104">
        <v>75</v>
      </c>
      <c r="CE4" s="104">
        <v>76</v>
      </c>
      <c r="CF4" s="104">
        <v>77</v>
      </c>
      <c r="CG4" s="104">
        <v>78</v>
      </c>
      <c r="CH4" s="104">
        <v>79</v>
      </c>
      <c r="CI4" s="104">
        <v>80</v>
      </c>
      <c r="CJ4" s="104">
        <v>81</v>
      </c>
      <c r="CK4" s="104">
        <v>82</v>
      </c>
      <c r="CL4" s="104">
        <v>83</v>
      </c>
      <c r="CM4" s="104">
        <v>84</v>
      </c>
      <c r="CN4" s="104">
        <v>85</v>
      </c>
      <c r="CO4" s="104">
        <v>86</v>
      </c>
      <c r="CP4" s="104">
        <v>87</v>
      </c>
      <c r="CQ4" s="104">
        <v>88</v>
      </c>
      <c r="CR4" s="104">
        <v>89</v>
      </c>
      <c r="CS4" s="104">
        <v>90</v>
      </c>
      <c r="CT4" s="104">
        <v>91</v>
      </c>
      <c r="CU4" s="104">
        <v>92</v>
      </c>
      <c r="CV4" s="104">
        <v>93</v>
      </c>
      <c r="CW4" s="104">
        <v>94</v>
      </c>
      <c r="CX4" s="104">
        <v>95</v>
      </c>
      <c r="CY4" s="104">
        <v>96</v>
      </c>
      <c r="CZ4" s="104">
        <v>97</v>
      </c>
      <c r="DA4" s="104">
        <v>98</v>
      </c>
      <c r="DB4" s="104">
        <v>99</v>
      </c>
      <c r="DC4" s="195">
        <v>100</v>
      </c>
      <c r="DD4" s="11"/>
      <c r="DE4" s="11"/>
      <c r="DF4" s="11"/>
      <c r="DG4" s="11"/>
      <c r="DH4" s="11"/>
      <c r="DI4" s="11"/>
      <c r="DJ4" s="11"/>
      <c r="DK4" s="11"/>
      <c r="DL4" s="11"/>
      <c r="DM4" s="11"/>
      <c r="DN4" s="11"/>
      <c r="DO4" s="11"/>
      <c r="DP4" s="11"/>
      <c r="DQ4" s="11"/>
      <c r="DR4" s="11"/>
      <c r="DS4" s="11"/>
      <c r="DT4" s="11"/>
    </row>
    <row r="5" spans="2:124" s="2" customFormat="1" ht="15" customHeight="1">
      <c r="B5" s="501" t="s">
        <v>497</v>
      </c>
      <c r="C5" s="12">
        <v>2</v>
      </c>
      <c r="D5" s="477" t="s">
        <v>217</v>
      </c>
      <c r="E5" s="479"/>
      <c r="F5" s="479"/>
      <c r="G5" s="478"/>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96"/>
      <c r="DD5" s="11"/>
      <c r="DE5" s="11"/>
      <c r="DF5" s="11"/>
      <c r="DG5" s="11"/>
      <c r="DH5" s="11"/>
      <c r="DI5" s="11"/>
      <c r="DJ5" s="11"/>
      <c r="DK5" s="11"/>
      <c r="DL5" s="11"/>
      <c r="DM5" s="11"/>
      <c r="DN5" s="11"/>
      <c r="DO5" s="11"/>
      <c r="DP5" s="11"/>
      <c r="DQ5" s="11"/>
      <c r="DR5" s="11"/>
      <c r="DS5" s="11"/>
      <c r="DT5" s="11"/>
    </row>
    <row r="6" spans="2:107" ht="15" customHeight="1">
      <c r="B6" s="502"/>
      <c r="C6" s="12">
        <v>3</v>
      </c>
      <c r="D6" s="477" t="s">
        <v>218</v>
      </c>
      <c r="E6" s="479"/>
      <c r="F6" s="479"/>
      <c r="G6" s="478"/>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97"/>
    </row>
    <row r="7" spans="2:107" ht="15" customHeight="1">
      <c r="B7" s="502"/>
      <c r="C7" s="12">
        <v>4</v>
      </c>
      <c r="D7" s="477" t="s">
        <v>219</v>
      </c>
      <c r="E7" s="479"/>
      <c r="F7" s="479"/>
      <c r="G7" s="478"/>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97"/>
    </row>
    <row r="8" spans="2:107" ht="15" customHeight="1">
      <c r="B8" s="502"/>
      <c r="C8" s="12">
        <v>5</v>
      </c>
      <c r="D8" s="477" t="s">
        <v>220</v>
      </c>
      <c r="E8" s="479"/>
      <c r="F8" s="479"/>
      <c r="G8" s="478"/>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97"/>
    </row>
    <row r="9" spans="2:107" ht="15" customHeight="1" thickBot="1">
      <c r="B9" s="503"/>
      <c r="C9" s="12">
        <v>6</v>
      </c>
      <c r="D9" s="512" t="s">
        <v>31</v>
      </c>
      <c r="E9" s="513"/>
      <c r="F9" s="513"/>
      <c r="G9" s="514"/>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6"/>
    </row>
    <row r="10" spans="2:107" ht="15" customHeight="1" thickTop="1">
      <c r="B10" s="517" t="s">
        <v>408</v>
      </c>
      <c r="C10" s="12">
        <v>7</v>
      </c>
      <c r="D10" s="489" t="s">
        <v>221</v>
      </c>
      <c r="E10" s="490"/>
      <c r="F10" s="487" t="s">
        <v>5</v>
      </c>
      <c r="G10" s="488"/>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399"/>
    </row>
    <row r="11" spans="2:107" ht="15" customHeight="1">
      <c r="B11" s="517"/>
      <c r="C11" s="12">
        <v>8</v>
      </c>
      <c r="D11" s="491"/>
      <c r="E11" s="492"/>
      <c r="F11" s="458" t="s">
        <v>33</v>
      </c>
      <c r="G11" s="459"/>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98"/>
    </row>
    <row r="12" spans="2:107" ht="15" customHeight="1">
      <c r="B12" s="517"/>
      <c r="C12" s="12">
        <v>9</v>
      </c>
      <c r="D12" s="491"/>
      <c r="E12" s="492"/>
      <c r="F12" s="458" t="s">
        <v>6</v>
      </c>
      <c r="G12" s="459"/>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98"/>
    </row>
    <row r="13" spans="2:107" ht="15" customHeight="1">
      <c r="B13" s="517"/>
      <c r="C13" s="12">
        <v>10</v>
      </c>
      <c r="D13" s="491"/>
      <c r="E13" s="492"/>
      <c r="F13" s="458" t="s">
        <v>7</v>
      </c>
      <c r="G13" s="459"/>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98"/>
    </row>
    <row r="14" spans="2:107" ht="15" customHeight="1">
      <c r="B14" s="517"/>
      <c r="C14" s="12">
        <v>11</v>
      </c>
      <c r="D14" s="491"/>
      <c r="E14" s="492"/>
      <c r="F14" s="458" t="s">
        <v>8</v>
      </c>
      <c r="G14" s="459"/>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98"/>
    </row>
    <row r="15" spans="2:107" ht="15" customHeight="1">
      <c r="B15" s="517"/>
      <c r="C15" s="12">
        <v>12</v>
      </c>
      <c r="D15" s="491"/>
      <c r="E15" s="492"/>
      <c r="F15" s="458" t="s">
        <v>530</v>
      </c>
      <c r="G15" s="459"/>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98"/>
    </row>
    <row r="16" spans="2:107" ht="15" customHeight="1">
      <c r="B16" s="517"/>
      <c r="C16" s="12">
        <v>13</v>
      </c>
      <c r="D16" s="491"/>
      <c r="E16" s="492"/>
      <c r="F16" s="458" t="s">
        <v>12</v>
      </c>
      <c r="G16" s="459"/>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98"/>
    </row>
    <row r="17" spans="2:107" ht="15" customHeight="1">
      <c r="B17" s="517"/>
      <c r="C17" s="12">
        <v>14</v>
      </c>
      <c r="D17" s="491"/>
      <c r="E17" s="492"/>
      <c r="F17" s="495" t="s">
        <v>519</v>
      </c>
      <c r="G17" s="275" t="s">
        <v>517</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98"/>
    </row>
    <row r="18" spans="2:107" ht="15" customHeight="1">
      <c r="B18" s="517"/>
      <c r="C18" s="12">
        <v>15</v>
      </c>
      <c r="D18" s="493"/>
      <c r="E18" s="494"/>
      <c r="F18" s="496"/>
      <c r="G18" s="275" t="s">
        <v>518</v>
      </c>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98"/>
    </row>
    <row r="19" spans="2:107" ht="15" customHeight="1">
      <c r="B19" s="517"/>
      <c r="C19" s="12">
        <v>16</v>
      </c>
      <c r="D19" s="477" t="s">
        <v>222</v>
      </c>
      <c r="E19" s="479"/>
      <c r="F19" s="479"/>
      <c r="G19" s="478"/>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98"/>
    </row>
    <row r="20" spans="2:107" ht="15" customHeight="1">
      <c r="B20" s="517"/>
      <c r="C20" s="12">
        <v>17</v>
      </c>
      <c r="D20" s="477" t="s">
        <v>223</v>
      </c>
      <c r="E20" s="479"/>
      <c r="F20" s="479"/>
      <c r="G20" s="478"/>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98"/>
    </row>
    <row r="21" spans="2:107" ht="15" customHeight="1">
      <c r="B21" s="517"/>
      <c r="C21" s="12">
        <v>18</v>
      </c>
      <c r="D21" s="477" t="s">
        <v>94</v>
      </c>
      <c r="E21" s="479"/>
      <c r="F21" s="479"/>
      <c r="G21" s="478"/>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98"/>
    </row>
    <row r="22" spans="2:124" s="10" customFormat="1" ht="15" customHeight="1">
      <c r="B22" s="517"/>
      <c r="C22" s="12">
        <v>19</v>
      </c>
      <c r="D22" s="498" t="s">
        <v>407</v>
      </c>
      <c r="E22" s="499"/>
      <c r="F22" s="499"/>
      <c r="G22" s="500"/>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99"/>
      <c r="DD22" s="13"/>
      <c r="DE22" s="13"/>
      <c r="DF22" s="13"/>
      <c r="DG22" s="13"/>
      <c r="DH22" s="13"/>
      <c r="DI22" s="13"/>
      <c r="DJ22" s="13"/>
      <c r="DK22" s="13"/>
      <c r="DL22" s="13"/>
      <c r="DM22" s="13"/>
      <c r="DN22" s="13"/>
      <c r="DO22" s="13"/>
      <c r="DP22" s="13"/>
      <c r="DQ22" s="13"/>
      <c r="DR22" s="13"/>
      <c r="DS22" s="13"/>
      <c r="DT22" s="13"/>
    </row>
    <row r="23" spans="2:107" ht="15" customHeight="1">
      <c r="B23" s="517"/>
      <c r="C23" s="12">
        <v>20</v>
      </c>
      <c r="D23" s="519" t="s">
        <v>224</v>
      </c>
      <c r="E23" s="520"/>
      <c r="F23" s="477" t="s">
        <v>531</v>
      </c>
      <c r="G23" s="478"/>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98"/>
    </row>
    <row r="24" spans="2:107" ht="15" customHeight="1">
      <c r="B24" s="517"/>
      <c r="C24" s="12">
        <v>21</v>
      </c>
      <c r="D24" s="493"/>
      <c r="E24" s="521"/>
      <c r="F24" s="477" t="s">
        <v>101</v>
      </c>
      <c r="G24" s="478"/>
      <c r="H24" s="184"/>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200"/>
    </row>
    <row r="25" spans="2:107" ht="15" customHeight="1">
      <c r="B25" s="517"/>
      <c r="C25" s="12">
        <v>22</v>
      </c>
      <c r="D25" s="477" t="s">
        <v>225</v>
      </c>
      <c r="E25" s="479"/>
      <c r="F25" s="479"/>
      <c r="G25" s="478"/>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98"/>
    </row>
    <row r="26" spans="2:107" ht="15" customHeight="1">
      <c r="B26" s="517"/>
      <c r="C26" s="12">
        <v>23</v>
      </c>
      <c r="D26" s="477" t="s">
        <v>226</v>
      </c>
      <c r="E26" s="479"/>
      <c r="F26" s="479"/>
      <c r="G26" s="478"/>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98"/>
    </row>
    <row r="27" spans="2:107" ht="15" customHeight="1">
      <c r="B27" s="517"/>
      <c r="C27" s="12">
        <v>24</v>
      </c>
      <c r="D27" s="477" t="s">
        <v>227</v>
      </c>
      <c r="E27" s="479"/>
      <c r="F27" s="479"/>
      <c r="G27" s="478"/>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98"/>
    </row>
    <row r="28" spans="2:107" ht="15" customHeight="1">
      <c r="B28" s="517"/>
      <c r="C28" s="12">
        <v>25</v>
      </c>
      <c r="D28" s="497" t="s">
        <v>228</v>
      </c>
      <c r="E28" s="497"/>
      <c r="F28" s="480" t="s">
        <v>39</v>
      </c>
      <c r="G28" s="481"/>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96"/>
    </row>
    <row r="29" spans="2:256" s="8" customFormat="1" ht="15" customHeight="1">
      <c r="B29" s="517"/>
      <c r="C29" s="12">
        <v>26</v>
      </c>
      <c r="D29" s="497"/>
      <c r="E29" s="497"/>
      <c r="F29" s="480" t="s">
        <v>40</v>
      </c>
      <c r="G29" s="481"/>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96"/>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2:256" s="8" customFormat="1" ht="15" customHeight="1">
      <c r="B30" s="517"/>
      <c r="C30" s="12">
        <v>27</v>
      </c>
      <c r="D30" s="497" t="s">
        <v>68</v>
      </c>
      <c r="E30" s="497"/>
      <c r="F30" s="480" t="s">
        <v>13</v>
      </c>
      <c r="G30" s="481"/>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96"/>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2:256" s="8" customFormat="1" ht="15" customHeight="1">
      <c r="B31" s="517"/>
      <c r="C31" s="12">
        <v>28</v>
      </c>
      <c r="D31" s="497"/>
      <c r="E31" s="497"/>
      <c r="F31" s="480" t="s">
        <v>14</v>
      </c>
      <c r="G31" s="481"/>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96"/>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2:256" s="8" customFormat="1" ht="15" customHeight="1">
      <c r="B32" s="517"/>
      <c r="C32" s="12">
        <v>29</v>
      </c>
      <c r="D32" s="497" t="s">
        <v>69</v>
      </c>
      <c r="E32" s="497"/>
      <c r="F32" s="480" t="s">
        <v>13</v>
      </c>
      <c r="G32" s="481"/>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96"/>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2:256" s="8" customFormat="1" ht="15" customHeight="1">
      <c r="B33" s="517"/>
      <c r="C33" s="12">
        <v>30</v>
      </c>
      <c r="D33" s="497"/>
      <c r="E33" s="497"/>
      <c r="F33" s="480" t="s">
        <v>14</v>
      </c>
      <c r="G33" s="481"/>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96"/>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2:256" s="8" customFormat="1" ht="15" customHeight="1">
      <c r="B34" s="517"/>
      <c r="C34" s="12">
        <v>31</v>
      </c>
      <c r="D34" s="471" t="s">
        <v>345</v>
      </c>
      <c r="E34" s="482" t="s">
        <v>523</v>
      </c>
      <c r="F34" s="480" t="s">
        <v>522</v>
      </c>
      <c r="G34" s="481"/>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98"/>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2:256" s="8" customFormat="1" ht="15" customHeight="1">
      <c r="B35" s="517"/>
      <c r="C35" s="12">
        <v>32</v>
      </c>
      <c r="D35" s="472"/>
      <c r="E35" s="483"/>
      <c r="F35" s="458" t="s">
        <v>9</v>
      </c>
      <c r="G35" s="459"/>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20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2:256" s="8" customFormat="1" ht="15" customHeight="1">
      <c r="B36" s="517"/>
      <c r="C36" s="12">
        <v>33</v>
      </c>
      <c r="D36" s="472"/>
      <c r="E36" s="484"/>
      <c r="F36" s="458" t="s">
        <v>344</v>
      </c>
      <c r="G36" s="459"/>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96"/>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2:256" s="8" customFormat="1" ht="15" customHeight="1">
      <c r="B37" s="517"/>
      <c r="C37" s="12">
        <v>34</v>
      </c>
      <c r="D37" s="472"/>
      <c r="E37" s="483" t="s">
        <v>341</v>
      </c>
      <c r="F37" s="458" t="s">
        <v>521</v>
      </c>
      <c r="G37" s="459"/>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98"/>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2:256" s="8" customFormat="1" ht="15" customHeight="1">
      <c r="B38" s="517"/>
      <c r="C38" s="12">
        <v>35</v>
      </c>
      <c r="D38" s="472"/>
      <c r="E38" s="483"/>
      <c r="F38" s="458" t="s">
        <v>342</v>
      </c>
      <c r="G38" s="459"/>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202"/>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2:256" s="8" customFormat="1" ht="15" customHeight="1">
      <c r="B39" s="517"/>
      <c r="C39" s="12">
        <v>36</v>
      </c>
      <c r="D39" s="472"/>
      <c r="E39" s="484"/>
      <c r="F39" s="458" t="s">
        <v>241</v>
      </c>
      <c r="G39" s="459"/>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202"/>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2:256" s="8" customFormat="1" ht="15" customHeight="1">
      <c r="B40" s="517"/>
      <c r="C40" s="12">
        <v>37</v>
      </c>
      <c r="D40" s="472"/>
      <c r="E40" s="482" t="s">
        <v>51</v>
      </c>
      <c r="F40" s="458" t="s">
        <v>517</v>
      </c>
      <c r="G40" s="459"/>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98"/>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2:256" s="8" customFormat="1" ht="15" customHeight="1">
      <c r="B41" s="517"/>
      <c r="C41" s="12">
        <v>38</v>
      </c>
      <c r="D41" s="472"/>
      <c r="E41" s="483"/>
      <c r="F41" s="285" t="s">
        <v>343</v>
      </c>
      <c r="G41" s="285"/>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96"/>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2:256" s="8" customFormat="1" ht="15" customHeight="1">
      <c r="B42" s="517"/>
      <c r="C42" s="12">
        <v>39</v>
      </c>
      <c r="D42" s="472"/>
      <c r="E42" s="483"/>
      <c r="F42" s="285" t="s">
        <v>9</v>
      </c>
      <c r="G42" s="285"/>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20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2:256" s="8" customFormat="1" ht="15" customHeight="1">
      <c r="B43" s="517"/>
      <c r="C43" s="12">
        <v>40</v>
      </c>
      <c r="D43" s="473"/>
      <c r="E43" s="484"/>
      <c r="F43" s="285" t="s">
        <v>344</v>
      </c>
      <c r="G43" s="285"/>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96"/>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2:256" s="8" customFormat="1" ht="15" customHeight="1">
      <c r="B44" s="517"/>
      <c r="C44" s="12">
        <v>41</v>
      </c>
      <c r="D44" s="522" t="s">
        <v>275</v>
      </c>
      <c r="E44" s="497"/>
      <c r="F44" s="460" t="s">
        <v>138</v>
      </c>
      <c r="G44" s="461"/>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203"/>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2:256" s="8" customFormat="1" ht="15" customHeight="1">
      <c r="B45" s="517"/>
      <c r="C45" s="12">
        <v>42</v>
      </c>
      <c r="D45" s="497"/>
      <c r="E45" s="497"/>
      <c r="F45" s="460" t="s">
        <v>137</v>
      </c>
      <c r="G45" s="461"/>
      <c r="H45" s="193">
        <f>IF(H$44=0,"",VLOOKUP(H$44,'下水道指定店情報'!$B$8:$D$17,2))</f>
      </c>
      <c r="I45" s="193">
        <f>IF(I$44=0,"",VLOOKUP(I$44,'下水道指定店情報'!$B$8:$D$17,2))</f>
      </c>
      <c r="J45" s="193">
        <f>IF(J$44=0,"",VLOOKUP(J$44,'下水道指定店情報'!$B$8:$D$17,2))</f>
      </c>
      <c r="K45" s="193">
        <f>IF(K$44=0,"",VLOOKUP(K$44,'下水道指定店情報'!$B$8:$D$17,2))</f>
      </c>
      <c r="L45" s="193">
        <f>IF(L$44=0,"",VLOOKUP(L$44,'下水道指定店情報'!$B$8:$D$17,2))</f>
      </c>
      <c r="M45" s="193">
        <f>IF(M$44=0,"",VLOOKUP(M$44,'下水道指定店情報'!$B$8:$D$17,2))</f>
      </c>
      <c r="N45" s="193">
        <f>IF(N$44=0,"",VLOOKUP(N$44,'下水道指定店情報'!$B$8:$D$17,2))</f>
      </c>
      <c r="O45" s="193">
        <f>IF(O$44=0,"",VLOOKUP(O$44,'下水道指定店情報'!$B$8:$D$17,2))</f>
      </c>
      <c r="P45" s="193">
        <f>IF(P$44=0,"",VLOOKUP(P$44,'下水道指定店情報'!$B$8:$D$17,2))</f>
      </c>
      <c r="Q45" s="193">
        <f>IF(Q$44=0,"",VLOOKUP(Q$44,'下水道指定店情報'!$B$8:$D$17,2))</f>
      </c>
      <c r="R45" s="193">
        <f>IF(R$44=0,"",VLOOKUP(R$44,'下水道指定店情報'!$B$8:$D$17,2))</f>
      </c>
      <c r="S45" s="193">
        <f>IF(S$44=0,"",VLOOKUP(S$44,'下水道指定店情報'!$B$8:$D$17,2))</f>
      </c>
      <c r="T45" s="193">
        <f>IF(T$44=0,"",VLOOKUP(T$44,'下水道指定店情報'!$B$8:$D$17,2))</f>
      </c>
      <c r="U45" s="193">
        <f>IF(U$44=0,"",VLOOKUP(U$44,'下水道指定店情報'!$B$8:$D$17,2))</f>
      </c>
      <c r="V45" s="193">
        <f>IF(V$44=0,"",VLOOKUP(V$44,'下水道指定店情報'!$B$8:$D$17,2))</f>
      </c>
      <c r="W45" s="193">
        <f>IF(W$44=0,"",VLOOKUP(W$44,'下水道指定店情報'!$B$8:$D$17,2))</f>
      </c>
      <c r="X45" s="193">
        <f>IF(X$44=0,"",VLOOKUP(X$44,'下水道指定店情報'!$B$8:$D$17,2))</f>
      </c>
      <c r="Y45" s="193">
        <f>IF(Y$44=0,"",VLOOKUP(Y$44,'下水道指定店情報'!$B$8:$D$17,2))</f>
      </c>
      <c r="Z45" s="193">
        <f>IF(Z$44=0,"",VLOOKUP(Z$44,'下水道指定店情報'!$B$8:$D$17,2))</f>
      </c>
      <c r="AA45" s="193">
        <f>IF(AA$44=0,"",VLOOKUP(AA$44,'下水道指定店情報'!$B$8:$D$17,2))</f>
      </c>
      <c r="AB45" s="193">
        <f>IF(AB$44=0,"",VLOOKUP(AB$44,'下水道指定店情報'!$B$8:$D$17,2))</f>
      </c>
      <c r="AC45" s="193">
        <f>IF(AC$44=0,"",VLOOKUP(AC$44,'下水道指定店情報'!$B$8:$D$17,2))</f>
      </c>
      <c r="AD45" s="193">
        <f>IF(AD$44=0,"",VLOOKUP(AD$44,'下水道指定店情報'!$B$8:$D$17,2))</f>
      </c>
      <c r="AE45" s="193">
        <f>IF(AE$44=0,"",VLOOKUP(AE$44,'下水道指定店情報'!$B$8:$D$17,2))</f>
      </c>
      <c r="AF45" s="193">
        <f>IF(AF$44=0,"",VLOOKUP(AF$44,'下水道指定店情報'!$B$8:$D$17,2))</f>
      </c>
      <c r="AG45" s="193">
        <f>IF(AG$44=0,"",VLOOKUP(AG$44,'下水道指定店情報'!$B$8:$D$17,2))</f>
      </c>
      <c r="AH45" s="193">
        <f>IF(AH$44=0,"",VLOOKUP(AH$44,'下水道指定店情報'!$B$8:$D$17,2))</f>
      </c>
      <c r="AI45" s="193">
        <f>IF(AI$44=0,"",VLOOKUP(AI$44,'下水道指定店情報'!$B$8:$D$17,2))</f>
      </c>
      <c r="AJ45" s="193">
        <f>IF(AJ$44=0,"",VLOOKUP(AJ$44,'下水道指定店情報'!$B$8:$D$17,2))</f>
      </c>
      <c r="AK45" s="193">
        <f>IF(AK$44=0,"",VLOOKUP(AK$44,'下水道指定店情報'!$B$8:$D$17,2))</f>
      </c>
      <c r="AL45" s="193">
        <f>IF(AL$44=0,"",VLOOKUP(AL$44,'下水道指定店情報'!$B$8:$D$17,2))</f>
      </c>
      <c r="AM45" s="193">
        <f>IF(AM$44=0,"",VLOOKUP(AM$44,'下水道指定店情報'!$B$8:$D$17,2))</f>
      </c>
      <c r="AN45" s="193">
        <f>IF(AN$44=0,"",VLOOKUP(AN$44,'下水道指定店情報'!$B$8:$D$17,2))</f>
      </c>
      <c r="AO45" s="193">
        <f>IF(AO$44=0,"",VLOOKUP(AO$44,'下水道指定店情報'!$B$8:$D$17,2))</f>
      </c>
      <c r="AP45" s="193">
        <f>IF(AP$44=0,"",VLOOKUP(AP$44,'下水道指定店情報'!$B$8:$D$17,2))</f>
      </c>
      <c r="AQ45" s="193">
        <f>IF(AQ$44=0,"",VLOOKUP(AQ$44,'下水道指定店情報'!$B$8:$D$17,2))</f>
      </c>
      <c r="AR45" s="193">
        <f>IF(AR$44=0,"",VLOOKUP(AR$44,'下水道指定店情報'!$B$8:$D$17,2))</f>
      </c>
      <c r="AS45" s="193">
        <f>IF(AS$44=0,"",VLOOKUP(AS$44,'下水道指定店情報'!$B$8:$D$17,2))</f>
      </c>
      <c r="AT45" s="193">
        <f>IF(AT$44=0,"",VLOOKUP(AT$44,'下水道指定店情報'!$B$8:$D$17,2))</f>
      </c>
      <c r="AU45" s="193">
        <f>IF(AU$44=0,"",VLOOKUP(AU$44,'下水道指定店情報'!$B$8:$D$17,2))</f>
      </c>
      <c r="AV45" s="193">
        <f>IF(AV$44=0,"",VLOOKUP(AV$44,'下水道指定店情報'!$B$8:$D$17,2))</f>
      </c>
      <c r="AW45" s="193">
        <f>IF(AW$44=0,"",VLOOKUP(AW$44,'下水道指定店情報'!$B$8:$D$17,2))</f>
      </c>
      <c r="AX45" s="193">
        <f>IF(AX$44=0,"",VLOOKUP(AX$44,'下水道指定店情報'!$B$8:$D$17,2))</f>
      </c>
      <c r="AY45" s="193">
        <f>IF(AY$44=0,"",VLOOKUP(AY$44,'下水道指定店情報'!$B$8:$D$17,2))</f>
      </c>
      <c r="AZ45" s="193">
        <f>IF(AZ$44=0,"",VLOOKUP(AZ$44,'下水道指定店情報'!$B$8:$D$17,2))</f>
      </c>
      <c r="BA45" s="193">
        <f>IF(BA$44=0,"",VLOOKUP(BA$44,'下水道指定店情報'!$B$8:$D$17,2))</f>
      </c>
      <c r="BB45" s="193">
        <f>IF(BB$44=0,"",VLOOKUP(BB$44,'下水道指定店情報'!$B$8:$D$17,2))</f>
      </c>
      <c r="BC45" s="193">
        <f>IF(BC$44=0,"",VLOOKUP(BC$44,'下水道指定店情報'!$B$8:$D$17,2))</f>
      </c>
      <c r="BD45" s="193">
        <f>IF(BD$44=0,"",VLOOKUP(BD$44,'下水道指定店情報'!$B$8:$D$17,2))</f>
      </c>
      <c r="BE45" s="193">
        <f>IF(BE$44=0,"",VLOOKUP(BE$44,'下水道指定店情報'!$B$8:$D$17,2))</f>
      </c>
      <c r="BF45" s="193">
        <f>IF(BF$44=0,"",VLOOKUP(BF$44,'下水道指定店情報'!$B$8:$D$17,2))</f>
      </c>
      <c r="BG45" s="193">
        <f>IF(BG$44=0,"",VLOOKUP(BG$44,'下水道指定店情報'!$B$8:$D$17,2))</f>
      </c>
      <c r="BH45" s="193">
        <f>IF(BH$44=0,"",VLOOKUP(BH$44,'下水道指定店情報'!$B$8:$D$17,2))</f>
      </c>
      <c r="BI45" s="193">
        <f>IF(BI$44=0,"",VLOOKUP(BI$44,'下水道指定店情報'!$B$8:$D$17,2))</f>
      </c>
      <c r="BJ45" s="193">
        <f>IF(BJ$44=0,"",VLOOKUP(BJ$44,'下水道指定店情報'!$B$8:$D$17,2))</f>
      </c>
      <c r="BK45" s="193">
        <f>IF(BK$44=0,"",VLOOKUP(BK$44,'下水道指定店情報'!$B$8:$D$17,2))</f>
      </c>
      <c r="BL45" s="193">
        <f>IF(BL$44=0,"",VLOOKUP(BL$44,'下水道指定店情報'!$B$8:$D$17,2))</f>
      </c>
      <c r="BM45" s="193">
        <f>IF(BM$44=0,"",VLOOKUP(BM$44,'下水道指定店情報'!$B$8:$D$17,2))</f>
      </c>
      <c r="BN45" s="193">
        <f>IF(BN$44=0,"",VLOOKUP(BN$44,'下水道指定店情報'!$B$8:$D$17,2))</f>
      </c>
      <c r="BO45" s="193">
        <f>IF(BO$44=0,"",VLOOKUP(BO$44,'下水道指定店情報'!$B$8:$D$17,2))</f>
      </c>
      <c r="BP45" s="193">
        <f>IF(BP$44=0,"",VLOOKUP(BP$44,'下水道指定店情報'!$B$8:$D$17,2))</f>
      </c>
      <c r="BQ45" s="193">
        <f>IF(BQ$44=0,"",VLOOKUP(BQ$44,'下水道指定店情報'!$B$8:$D$17,2))</f>
      </c>
      <c r="BR45" s="193">
        <f>IF(BR$44=0,"",VLOOKUP(BR$44,'下水道指定店情報'!$B$8:$D$17,2))</f>
      </c>
      <c r="BS45" s="193">
        <f>IF(BS$44=0,"",VLOOKUP(BS$44,'下水道指定店情報'!$B$8:$D$17,2))</f>
      </c>
      <c r="BT45" s="193">
        <f>IF(BT$44=0,"",VLOOKUP(BT$44,'下水道指定店情報'!$B$8:$D$17,2))</f>
      </c>
      <c r="BU45" s="193">
        <f>IF(BU$44=0,"",VLOOKUP(BU$44,'下水道指定店情報'!$B$8:$D$17,2))</f>
      </c>
      <c r="BV45" s="193">
        <f>IF(BV$44=0,"",VLOOKUP(BV$44,'下水道指定店情報'!$B$8:$D$17,2))</f>
      </c>
      <c r="BW45" s="193">
        <f>IF(BW$44=0,"",VLOOKUP(BW$44,'下水道指定店情報'!$B$8:$D$17,2))</f>
      </c>
      <c r="BX45" s="193">
        <f>IF(BX$44=0,"",VLOOKUP(BX$44,'下水道指定店情報'!$B$8:$D$17,2))</f>
      </c>
      <c r="BY45" s="193">
        <f>IF(BY$44=0,"",VLOOKUP(BY$44,'下水道指定店情報'!$B$8:$D$17,2))</f>
      </c>
      <c r="BZ45" s="193">
        <f>IF(BZ$44=0,"",VLOOKUP(BZ$44,'下水道指定店情報'!$B$8:$D$17,2))</f>
      </c>
      <c r="CA45" s="193">
        <f>IF(CA$44=0,"",VLOOKUP(CA$44,'下水道指定店情報'!$B$8:$D$17,2))</f>
      </c>
      <c r="CB45" s="193">
        <f>IF(CB$44=0,"",VLOOKUP(CB$44,'下水道指定店情報'!$B$8:$D$17,2))</f>
      </c>
      <c r="CC45" s="193">
        <f>IF(CC$44=0,"",VLOOKUP(CC$44,'下水道指定店情報'!$B$8:$D$17,2))</f>
      </c>
      <c r="CD45" s="193">
        <f>IF(CD$44=0,"",VLOOKUP(CD$44,'下水道指定店情報'!$B$8:$D$17,2))</f>
      </c>
      <c r="CE45" s="193">
        <f>IF(CE$44=0,"",VLOOKUP(CE$44,'下水道指定店情報'!$B$8:$D$17,2))</f>
      </c>
      <c r="CF45" s="193">
        <f>IF(CF$44=0,"",VLOOKUP(CF$44,'下水道指定店情報'!$B$8:$D$17,2))</f>
      </c>
      <c r="CG45" s="193">
        <f>IF(CG$44=0,"",VLOOKUP(CG$44,'下水道指定店情報'!$B$8:$D$17,2))</f>
      </c>
      <c r="CH45" s="193">
        <f>IF(CH$44=0,"",VLOOKUP(CH$44,'下水道指定店情報'!$B$8:$D$17,2))</f>
      </c>
      <c r="CI45" s="193">
        <f>IF(CI$44=0,"",VLOOKUP(CI$44,'下水道指定店情報'!$B$8:$D$17,2))</f>
      </c>
      <c r="CJ45" s="193">
        <f>IF(CJ$44=0,"",VLOOKUP(CJ$44,'下水道指定店情報'!$B$8:$D$17,2))</f>
      </c>
      <c r="CK45" s="193">
        <f>IF(CK$44=0,"",VLOOKUP(CK$44,'下水道指定店情報'!$B$8:$D$17,2))</f>
      </c>
      <c r="CL45" s="193">
        <f>IF(CL$44=0,"",VLOOKUP(CL$44,'下水道指定店情報'!$B$8:$D$17,2))</f>
      </c>
      <c r="CM45" s="193">
        <f>IF(CM$44=0,"",VLOOKUP(CM$44,'下水道指定店情報'!$B$8:$D$17,2))</f>
      </c>
      <c r="CN45" s="193">
        <f>IF(CN$44=0,"",VLOOKUP(CN$44,'下水道指定店情報'!$B$8:$D$17,2))</f>
      </c>
      <c r="CO45" s="193">
        <f>IF(CO$44=0,"",VLOOKUP(CO$44,'下水道指定店情報'!$B$8:$D$17,2))</f>
      </c>
      <c r="CP45" s="193">
        <f>IF(CP$44=0,"",VLOOKUP(CP$44,'下水道指定店情報'!$B$8:$D$17,2))</f>
      </c>
      <c r="CQ45" s="193">
        <f>IF(CQ$44=0,"",VLOOKUP(CQ$44,'下水道指定店情報'!$B$8:$D$17,2))</f>
      </c>
      <c r="CR45" s="193">
        <f>IF(CR$44=0,"",VLOOKUP(CR$44,'下水道指定店情報'!$B$8:$D$17,2))</f>
      </c>
      <c r="CS45" s="193">
        <f>IF(CS$44=0,"",VLOOKUP(CS$44,'下水道指定店情報'!$B$8:$D$17,2))</f>
      </c>
      <c r="CT45" s="193">
        <f>IF(CT$44=0,"",VLOOKUP(CT$44,'下水道指定店情報'!$B$8:$D$17,2))</f>
      </c>
      <c r="CU45" s="193">
        <f>IF(CU$44=0,"",VLOOKUP(CU$44,'下水道指定店情報'!$B$8:$D$17,2))</f>
      </c>
      <c r="CV45" s="193">
        <f>IF(CV$44=0,"",VLOOKUP(CV$44,'下水道指定店情報'!$B$8:$D$17,2))</f>
      </c>
      <c r="CW45" s="193">
        <f>IF(CW$44=0,"",VLOOKUP(CW$44,'下水道指定店情報'!$B$8:$D$17,2))</f>
      </c>
      <c r="CX45" s="193">
        <f>IF(CX$44=0,"",VLOOKUP(CX$44,'下水道指定店情報'!$B$8:$D$17,2))</f>
      </c>
      <c r="CY45" s="193">
        <f>IF(CY$44=0,"",VLOOKUP(CY$44,'下水道指定店情報'!$B$8:$D$17,2))</f>
      </c>
      <c r="CZ45" s="193">
        <f>IF(CZ$44=0,"",VLOOKUP(CZ$44,'下水道指定店情報'!$B$8:$D$17,2))</f>
      </c>
      <c r="DA45" s="193">
        <f>IF(DA$44=0,"",VLOOKUP(DA$44,'下水道指定店情報'!$B$8:$D$17,2))</f>
      </c>
      <c r="DB45" s="193">
        <f>IF(DB$44=0,"",VLOOKUP(DB$44,'下水道指定店情報'!$B$8:$D$17,2))</f>
      </c>
      <c r="DC45" s="204">
        <f>IF(DC$44=0,"",VLOOKUP(DC$44,'下水道指定店情報'!$B$8:$D$17,2))</f>
      </c>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2:256" s="8" customFormat="1" ht="15" customHeight="1" thickBot="1">
      <c r="B46" s="518"/>
      <c r="C46" s="12">
        <v>43</v>
      </c>
      <c r="D46" s="523"/>
      <c r="E46" s="523"/>
      <c r="F46" s="532" t="s">
        <v>36</v>
      </c>
      <c r="G46" s="533"/>
      <c r="H46" s="213">
        <f>IF(H$44=0,"",VLOOKUP(H$44,'下水道指定店情報'!$B$8:$D$17,3))</f>
      </c>
      <c r="I46" s="213">
        <f>IF(I$44=0,"",VLOOKUP(I$44,'下水道指定店情報'!$B$8:$D$17,3))</f>
      </c>
      <c r="J46" s="213">
        <f>IF(J$44=0,"",VLOOKUP(J$44,'下水道指定店情報'!$B$8:$D$17,3))</f>
      </c>
      <c r="K46" s="213">
        <f>IF(K$44=0,"",VLOOKUP(K$44,'下水道指定店情報'!$B$8:$D$17,3))</f>
      </c>
      <c r="L46" s="213">
        <f>IF(L$44=0,"",VLOOKUP(L$44,'下水道指定店情報'!$B$8:$D$17,3))</f>
      </c>
      <c r="M46" s="213">
        <f>IF(M$44=0,"",VLOOKUP(M$44,'下水道指定店情報'!$B$8:$D$17,3))</f>
      </c>
      <c r="N46" s="213">
        <f>IF(N$44=0,"",VLOOKUP(N$44,'下水道指定店情報'!$B$8:$D$17,3))</f>
      </c>
      <c r="O46" s="213">
        <f>IF(O$44=0,"",VLOOKUP(O$44,'下水道指定店情報'!$B$8:$D$17,3))</f>
      </c>
      <c r="P46" s="213">
        <f>IF(P$44=0,"",VLOOKUP(P$44,'下水道指定店情報'!$B$8:$D$17,3))</f>
      </c>
      <c r="Q46" s="213">
        <f>IF(Q$44=0,"",VLOOKUP(Q$44,'下水道指定店情報'!$B$8:$D$17,3))</f>
      </c>
      <c r="R46" s="213">
        <f>IF(R$44=0,"",VLOOKUP(R$44,'下水道指定店情報'!$B$8:$D$17,3))</f>
      </c>
      <c r="S46" s="213">
        <f>IF(S$44=0,"",VLOOKUP(S$44,'下水道指定店情報'!$B$8:$D$17,3))</f>
      </c>
      <c r="T46" s="213">
        <f>IF(T$44=0,"",VLOOKUP(T$44,'下水道指定店情報'!$B$8:$D$17,3))</f>
      </c>
      <c r="U46" s="213">
        <f>IF(U$44=0,"",VLOOKUP(U$44,'下水道指定店情報'!$B$8:$D$17,3))</f>
      </c>
      <c r="V46" s="213">
        <f>IF(V$44=0,"",VLOOKUP(V$44,'下水道指定店情報'!$B$8:$D$17,3))</f>
      </c>
      <c r="W46" s="213">
        <f>IF(W$44=0,"",VLOOKUP(W$44,'下水道指定店情報'!$B$8:$D$17,3))</f>
      </c>
      <c r="X46" s="213">
        <f>IF(X$44=0,"",VLOOKUP(X$44,'下水道指定店情報'!$B$8:$D$17,3))</f>
      </c>
      <c r="Y46" s="213">
        <f>IF(Y$44=0,"",VLOOKUP(Y$44,'下水道指定店情報'!$B$8:$D$17,3))</f>
      </c>
      <c r="Z46" s="213">
        <f>IF(Z$44=0,"",VLOOKUP(Z$44,'下水道指定店情報'!$B$8:$D$17,3))</f>
      </c>
      <c r="AA46" s="213">
        <f>IF(AA$44=0,"",VLOOKUP(AA$44,'下水道指定店情報'!$B$8:$D$17,3))</f>
      </c>
      <c r="AB46" s="213">
        <f>IF(AB$44=0,"",VLOOKUP(AB$44,'下水道指定店情報'!$B$8:$D$17,3))</f>
      </c>
      <c r="AC46" s="213">
        <f>IF(AC$44=0,"",VLOOKUP(AC$44,'下水道指定店情報'!$B$8:$D$17,3))</f>
      </c>
      <c r="AD46" s="213">
        <f>IF(AD$44=0,"",VLOOKUP(AD$44,'下水道指定店情報'!$B$8:$D$17,3))</f>
      </c>
      <c r="AE46" s="213">
        <f>IF(AE$44=0,"",VLOOKUP(AE$44,'下水道指定店情報'!$B$8:$D$17,3))</f>
      </c>
      <c r="AF46" s="213">
        <f>IF(AF$44=0,"",VLOOKUP(AF$44,'下水道指定店情報'!$B$8:$D$17,3))</f>
      </c>
      <c r="AG46" s="213">
        <f>IF(AG$44=0,"",VLOOKUP(AG$44,'下水道指定店情報'!$B$8:$D$17,3))</f>
      </c>
      <c r="AH46" s="213">
        <f>IF(AH$44=0,"",VLOOKUP(AH$44,'下水道指定店情報'!$B$8:$D$17,3))</f>
      </c>
      <c r="AI46" s="213">
        <f>IF(AI$44=0,"",VLOOKUP(AI$44,'下水道指定店情報'!$B$8:$D$17,3))</f>
      </c>
      <c r="AJ46" s="213">
        <f>IF(AJ$44=0,"",VLOOKUP(AJ$44,'下水道指定店情報'!$B$8:$D$17,3))</f>
      </c>
      <c r="AK46" s="213">
        <f>IF(AK$44=0,"",VLOOKUP(AK$44,'下水道指定店情報'!$B$8:$D$17,3))</f>
      </c>
      <c r="AL46" s="213">
        <f>IF(AL$44=0,"",VLOOKUP(AL$44,'下水道指定店情報'!$B$8:$D$17,3))</f>
      </c>
      <c r="AM46" s="213">
        <f>IF(AM$44=0,"",VLOOKUP(AM$44,'下水道指定店情報'!$B$8:$D$17,3))</f>
      </c>
      <c r="AN46" s="213">
        <f>IF(AN$44=0,"",VLOOKUP(AN$44,'下水道指定店情報'!$B$8:$D$17,3))</f>
      </c>
      <c r="AO46" s="213">
        <f>IF(AO$44=0,"",VLOOKUP(AO$44,'下水道指定店情報'!$B$8:$D$17,3))</f>
      </c>
      <c r="AP46" s="213">
        <f>IF(AP$44=0,"",VLOOKUP(AP$44,'下水道指定店情報'!$B$8:$D$17,3))</f>
      </c>
      <c r="AQ46" s="213">
        <f>IF(AQ$44=0,"",VLOOKUP(AQ$44,'下水道指定店情報'!$B$8:$D$17,3))</f>
      </c>
      <c r="AR46" s="213">
        <f>IF(AR$44=0,"",VLOOKUP(AR$44,'下水道指定店情報'!$B$8:$D$17,3))</f>
      </c>
      <c r="AS46" s="213">
        <f>IF(AS$44=0,"",VLOOKUP(AS$44,'下水道指定店情報'!$B$8:$D$17,3))</f>
      </c>
      <c r="AT46" s="213">
        <f>IF(AT$44=0,"",VLOOKUP(AT$44,'下水道指定店情報'!$B$8:$D$17,3))</f>
      </c>
      <c r="AU46" s="213">
        <f>IF(AU$44=0,"",VLOOKUP(AU$44,'下水道指定店情報'!$B$8:$D$17,3))</f>
      </c>
      <c r="AV46" s="213">
        <f>IF(AV$44=0,"",VLOOKUP(AV$44,'下水道指定店情報'!$B$8:$D$17,3))</f>
      </c>
      <c r="AW46" s="213">
        <f>IF(AW$44=0,"",VLOOKUP(AW$44,'下水道指定店情報'!$B$8:$D$17,3))</f>
      </c>
      <c r="AX46" s="213">
        <f>IF(AX$44=0,"",VLOOKUP(AX$44,'下水道指定店情報'!$B$8:$D$17,3))</f>
      </c>
      <c r="AY46" s="213">
        <f>IF(AY$44=0,"",VLOOKUP(AY$44,'下水道指定店情報'!$B$8:$D$17,3))</f>
      </c>
      <c r="AZ46" s="213">
        <f>IF(AZ$44=0,"",VLOOKUP(AZ$44,'下水道指定店情報'!$B$8:$D$17,3))</f>
      </c>
      <c r="BA46" s="213">
        <f>IF(BA$44=0,"",VLOOKUP(BA$44,'下水道指定店情報'!$B$8:$D$17,3))</f>
      </c>
      <c r="BB46" s="213">
        <f>IF(BB$44=0,"",VLOOKUP(BB$44,'下水道指定店情報'!$B$8:$D$17,3))</f>
      </c>
      <c r="BC46" s="213">
        <f>IF(BC$44=0,"",VLOOKUP(BC$44,'下水道指定店情報'!$B$8:$D$17,3))</f>
      </c>
      <c r="BD46" s="213">
        <f>IF(BD$44=0,"",VLOOKUP(BD$44,'下水道指定店情報'!$B$8:$D$17,3))</f>
      </c>
      <c r="BE46" s="213">
        <f>IF(BE$44=0,"",VLOOKUP(BE$44,'下水道指定店情報'!$B$8:$D$17,3))</f>
      </c>
      <c r="BF46" s="213">
        <f>IF(BF$44=0,"",VLOOKUP(BF$44,'下水道指定店情報'!$B$8:$D$17,3))</f>
      </c>
      <c r="BG46" s="213">
        <f>IF(BG$44=0,"",VLOOKUP(BG$44,'下水道指定店情報'!$B$8:$D$17,3))</f>
      </c>
      <c r="BH46" s="213">
        <f>IF(BH$44=0,"",VLOOKUP(BH$44,'下水道指定店情報'!$B$8:$D$17,3))</f>
      </c>
      <c r="BI46" s="213">
        <f>IF(BI$44=0,"",VLOOKUP(BI$44,'下水道指定店情報'!$B$8:$D$17,3))</f>
      </c>
      <c r="BJ46" s="213">
        <f>IF(BJ$44=0,"",VLOOKUP(BJ$44,'下水道指定店情報'!$B$8:$D$17,3))</f>
      </c>
      <c r="BK46" s="213">
        <f>IF(BK$44=0,"",VLOOKUP(BK$44,'下水道指定店情報'!$B$8:$D$17,3))</f>
      </c>
      <c r="BL46" s="213">
        <f>IF(BL$44=0,"",VLOOKUP(BL$44,'下水道指定店情報'!$B$8:$D$17,3))</f>
      </c>
      <c r="BM46" s="213">
        <f>IF(BM$44=0,"",VLOOKUP(BM$44,'下水道指定店情報'!$B$8:$D$17,3))</f>
      </c>
      <c r="BN46" s="213">
        <f>IF(BN$44=0,"",VLOOKUP(BN$44,'下水道指定店情報'!$B$8:$D$17,3))</f>
      </c>
      <c r="BO46" s="213">
        <f>IF(BO$44=0,"",VLOOKUP(BO$44,'下水道指定店情報'!$B$8:$D$17,3))</f>
      </c>
      <c r="BP46" s="213">
        <f>IF(BP$44=0,"",VLOOKUP(BP$44,'下水道指定店情報'!$B$8:$D$17,3))</f>
      </c>
      <c r="BQ46" s="213">
        <f>IF(BQ$44=0,"",VLOOKUP(BQ$44,'下水道指定店情報'!$B$8:$D$17,3))</f>
      </c>
      <c r="BR46" s="213">
        <f>IF(BR$44=0,"",VLOOKUP(BR$44,'下水道指定店情報'!$B$8:$D$17,3))</f>
      </c>
      <c r="BS46" s="213">
        <f>IF(BS$44=0,"",VLOOKUP(BS$44,'下水道指定店情報'!$B$8:$D$17,3))</f>
      </c>
      <c r="BT46" s="213">
        <f>IF(BT$44=0,"",VLOOKUP(BT$44,'下水道指定店情報'!$B$8:$D$17,3))</f>
      </c>
      <c r="BU46" s="213">
        <f>IF(BU$44=0,"",VLOOKUP(BU$44,'下水道指定店情報'!$B$8:$D$17,3))</f>
      </c>
      <c r="BV46" s="213">
        <f>IF(BV$44=0,"",VLOOKUP(BV$44,'下水道指定店情報'!$B$8:$D$17,3))</f>
      </c>
      <c r="BW46" s="213">
        <f>IF(BW$44=0,"",VLOOKUP(BW$44,'下水道指定店情報'!$B$8:$D$17,3))</f>
      </c>
      <c r="BX46" s="213">
        <f>IF(BX$44=0,"",VLOOKUP(BX$44,'下水道指定店情報'!$B$8:$D$17,3))</f>
      </c>
      <c r="BY46" s="213">
        <f>IF(BY$44=0,"",VLOOKUP(BY$44,'下水道指定店情報'!$B$8:$D$17,3))</f>
      </c>
      <c r="BZ46" s="213">
        <f>IF(BZ$44=0,"",VLOOKUP(BZ$44,'下水道指定店情報'!$B$8:$D$17,3))</f>
      </c>
      <c r="CA46" s="213">
        <f>IF(CA$44=0,"",VLOOKUP(CA$44,'下水道指定店情報'!$B$8:$D$17,3))</f>
      </c>
      <c r="CB46" s="213">
        <f>IF(CB$44=0,"",VLOOKUP(CB$44,'下水道指定店情報'!$B$8:$D$17,3))</f>
      </c>
      <c r="CC46" s="213">
        <f>IF(CC$44=0,"",VLOOKUP(CC$44,'下水道指定店情報'!$B$8:$D$17,3))</f>
      </c>
      <c r="CD46" s="213">
        <f>IF(CD$44=0,"",VLOOKUP(CD$44,'下水道指定店情報'!$B$8:$D$17,3))</f>
      </c>
      <c r="CE46" s="213">
        <f>IF(CE$44=0,"",VLOOKUP(CE$44,'下水道指定店情報'!$B$8:$D$17,3))</f>
      </c>
      <c r="CF46" s="213">
        <f>IF(CF$44=0,"",VLOOKUP(CF$44,'下水道指定店情報'!$B$8:$D$17,3))</f>
      </c>
      <c r="CG46" s="213">
        <f>IF(CG$44=0,"",VLOOKUP(CG$44,'下水道指定店情報'!$B$8:$D$17,3))</f>
      </c>
      <c r="CH46" s="213">
        <f>IF(CH$44=0,"",VLOOKUP(CH$44,'下水道指定店情報'!$B$8:$D$17,3))</f>
      </c>
      <c r="CI46" s="213">
        <f>IF(CI$44=0,"",VLOOKUP(CI$44,'下水道指定店情報'!$B$8:$D$17,3))</f>
      </c>
      <c r="CJ46" s="213">
        <f>IF(CJ$44=0,"",VLOOKUP(CJ$44,'下水道指定店情報'!$B$8:$D$17,3))</f>
      </c>
      <c r="CK46" s="213">
        <f>IF(CK$44=0,"",VLOOKUP(CK$44,'下水道指定店情報'!$B$8:$D$17,3))</f>
      </c>
      <c r="CL46" s="213">
        <f>IF(CL$44=0,"",VLOOKUP(CL$44,'下水道指定店情報'!$B$8:$D$17,3))</f>
      </c>
      <c r="CM46" s="213">
        <f>IF(CM$44=0,"",VLOOKUP(CM$44,'下水道指定店情報'!$B$8:$D$17,3))</f>
      </c>
      <c r="CN46" s="213">
        <f>IF(CN$44=0,"",VLOOKUP(CN$44,'下水道指定店情報'!$B$8:$D$17,3))</f>
      </c>
      <c r="CO46" s="213">
        <f>IF(CO$44=0,"",VLOOKUP(CO$44,'下水道指定店情報'!$B$8:$D$17,3))</f>
      </c>
      <c r="CP46" s="213">
        <f>IF(CP$44=0,"",VLOOKUP(CP$44,'下水道指定店情報'!$B$8:$D$17,3))</f>
      </c>
      <c r="CQ46" s="213">
        <f>IF(CQ$44=0,"",VLOOKUP(CQ$44,'下水道指定店情報'!$B$8:$D$17,3))</f>
      </c>
      <c r="CR46" s="213">
        <f>IF(CR$44=0,"",VLOOKUP(CR$44,'下水道指定店情報'!$B$8:$D$17,3))</f>
      </c>
      <c r="CS46" s="213">
        <f>IF(CS$44=0,"",VLOOKUP(CS$44,'下水道指定店情報'!$B$8:$D$17,3))</f>
      </c>
      <c r="CT46" s="213">
        <f>IF(CT$44=0,"",VLOOKUP(CT$44,'下水道指定店情報'!$B$8:$D$17,3))</f>
      </c>
      <c r="CU46" s="213">
        <f>IF(CU$44=0,"",VLOOKUP(CU$44,'下水道指定店情報'!$B$8:$D$17,3))</f>
      </c>
      <c r="CV46" s="213">
        <f>IF(CV$44=0,"",VLOOKUP(CV$44,'下水道指定店情報'!$B$8:$D$17,3))</f>
      </c>
      <c r="CW46" s="213">
        <f>IF(CW$44=0,"",VLOOKUP(CW$44,'下水道指定店情報'!$B$8:$D$17,3))</f>
      </c>
      <c r="CX46" s="213">
        <f>IF(CX$44=0,"",VLOOKUP(CX$44,'下水道指定店情報'!$B$8:$D$17,3))</f>
      </c>
      <c r="CY46" s="213">
        <f>IF(CY$44=0,"",VLOOKUP(CY$44,'下水道指定店情報'!$B$8:$D$17,3))</f>
      </c>
      <c r="CZ46" s="213">
        <f>IF(CZ$44=0,"",VLOOKUP(CZ$44,'下水道指定店情報'!$B$8:$D$17,3))</f>
      </c>
      <c r="DA46" s="213">
        <f>IF(DA$44=0,"",VLOOKUP(DA$44,'下水道指定店情報'!$B$8:$D$17,3))</f>
      </c>
      <c r="DB46" s="213">
        <f>IF(DB$44=0,"",VLOOKUP(DB$44,'下水道指定店情報'!$B$8:$D$17,3))</f>
      </c>
      <c r="DC46" s="214">
        <f>IF(DC$44=0,"",VLOOKUP(DC$44,'下水道指定店情報'!$B$8:$D$17,3))</f>
      </c>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2:256" s="8" customFormat="1" ht="15" customHeight="1" thickTop="1">
      <c r="B47" s="524" t="s">
        <v>409</v>
      </c>
      <c r="C47" s="12">
        <v>44</v>
      </c>
      <c r="D47" s="526" t="s">
        <v>347</v>
      </c>
      <c r="E47" s="527"/>
      <c r="F47" s="527"/>
      <c r="G47" s="528"/>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205"/>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2:256" s="8" customFormat="1" ht="15" customHeight="1">
      <c r="B48" s="524"/>
      <c r="C48" s="12">
        <v>45</v>
      </c>
      <c r="D48" s="462" t="s">
        <v>273</v>
      </c>
      <c r="E48" s="463"/>
      <c r="F48" s="463"/>
      <c r="G48" s="464"/>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97"/>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2:256" s="8" customFormat="1" ht="15" customHeight="1">
      <c r="B49" s="524"/>
      <c r="C49" s="12">
        <v>46</v>
      </c>
      <c r="D49" s="462" t="s">
        <v>496</v>
      </c>
      <c r="E49" s="463"/>
      <c r="F49" s="463"/>
      <c r="G49" s="464"/>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206"/>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2:256" s="8" customFormat="1" ht="15" customHeight="1">
      <c r="B50" s="524"/>
      <c r="C50" s="12">
        <v>47</v>
      </c>
      <c r="D50" s="462" t="s">
        <v>499</v>
      </c>
      <c r="E50" s="463"/>
      <c r="F50" s="463"/>
      <c r="G50" s="464"/>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207"/>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2:256" s="8" customFormat="1" ht="15" customHeight="1">
      <c r="B51" s="524"/>
      <c r="C51" s="12">
        <v>48</v>
      </c>
      <c r="D51" s="462" t="s">
        <v>231</v>
      </c>
      <c r="E51" s="463"/>
      <c r="F51" s="463"/>
      <c r="G51" s="464"/>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96"/>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2:256" s="8" customFormat="1" ht="15" customHeight="1">
      <c r="B52" s="524"/>
      <c r="C52" s="12">
        <v>49</v>
      </c>
      <c r="D52" s="462" t="s">
        <v>232</v>
      </c>
      <c r="E52" s="463"/>
      <c r="F52" s="463"/>
      <c r="G52" s="464"/>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96"/>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2:256" s="8" customFormat="1" ht="15" customHeight="1" thickBot="1">
      <c r="B53" s="525"/>
      <c r="C53" s="12">
        <v>50</v>
      </c>
      <c r="D53" s="465" t="s">
        <v>483</v>
      </c>
      <c r="E53" s="466"/>
      <c r="F53" s="466"/>
      <c r="G53" s="467"/>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2"/>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2:256" s="8" customFormat="1" ht="15" customHeight="1" thickTop="1">
      <c r="B54" s="515" t="s">
        <v>410</v>
      </c>
      <c r="C54" s="12">
        <v>51</v>
      </c>
      <c r="D54" s="534" t="s">
        <v>376</v>
      </c>
      <c r="E54" s="535"/>
      <c r="F54" s="535"/>
      <c r="G54" s="536"/>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274"/>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2:256" s="8" customFormat="1" ht="15" customHeight="1">
      <c r="B55" s="515"/>
      <c r="C55" s="12">
        <v>52</v>
      </c>
      <c r="D55" s="468" t="s">
        <v>235</v>
      </c>
      <c r="E55" s="469"/>
      <c r="F55" s="469"/>
      <c r="G55" s="470"/>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98"/>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2:256" s="8" customFormat="1" ht="15" customHeight="1">
      <c r="B56" s="515"/>
      <c r="C56" s="12">
        <v>53</v>
      </c>
      <c r="D56" s="468" t="s">
        <v>411</v>
      </c>
      <c r="E56" s="469"/>
      <c r="F56" s="469"/>
      <c r="G56" s="47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96"/>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2:256" s="8" customFormat="1" ht="15" customHeight="1">
      <c r="B57" s="515"/>
      <c r="C57" s="12">
        <v>54</v>
      </c>
      <c r="D57" s="486" t="s">
        <v>236</v>
      </c>
      <c r="E57" s="486"/>
      <c r="F57" s="468" t="s">
        <v>13</v>
      </c>
      <c r="G57" s="470"/>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97"/>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2:256" s="8" customFormat="1" ht="15" customHeight="1">
      <c r="B58" s="515"/>
      <c r="C58" s="12">
        <v>55</v>
      </c>
      <c r="D58" s="486"/>
      <c r="E58" s="486"/>
      <c r="F58" s="468" t="s">
        <v>14</v>
      </c>
      <c r="G58" s="470"/>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97"/>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2:256" s="8" customFormat="1" ht="15" customHeight="1">
      <c r="B59" s="515"/>
      <c r="C59" s="12">
        <v>56</v>
      </c>
      <c r="D59" s="468" t="s">
        <v>237</v>
      </c>
      <c r="E59" s="469"/>
      <c r="F59" s="469"/>
      <c r="G59" s="470"/>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97"/>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2:256" s="8" customFormat="1" ht="15" customHeight="1">
      <c r="B60" s="515"/>
      <c r="C60" s="12">
        <v>57</v>
      </c>
      <c r="D60" s="468" t="s">
        <v>238</v>
      </c>
      <c r="E60" s="469"/>
      <c r="F60" s="469"/>
      <c r="G60" s="470"/>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207"/>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2:256" s="8" customFormat="1" ht="15" customHeight="1">
      <c r="B61" s="515"/>
      <c r="C61" s="12">
        <v>58</v>
      </c>
      <c r="D61" s="540" t="s">
        <v>326</v>
      </c>
      <c r="E61" s="468" t="s">
        <v>379</v>
      </c>
      <c r="F61" s="469"/>
      <c r="G61" s="470"/>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207"/>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2:256" s="8" customFormat="1" ht="15" customHeight="1">
      <c r="B62" s="515"/>
      <c r="C62" s="12">
        <v>59</v>
      </c>
      <c r="D62" s="541"/>
      <c r="E62" s="485" t="s">
        <v>290</v>
      </c>
      <c r="F62" s="456" t="s">
        <v>9</v>
      </c>
      <c r="G62" s="457"/>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207"/>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2:256" s="8" customFormat="1" ht="15" customHeight="1">
      <c r="B63" s="515"/>
      <c r="C63" s="12">
        <v>60</v>
      </c>
      <c r="D63" s="541"/>
      <c r="E63" s="485"/>
      <c r="F63" s="456" t="s">
        <v>229</v>
      </c>
      <c r="G63" s="457"/>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208"/>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2:256" s="8" customFormat="1" ht="15" customHeight="1">
      <c r="B64" s="515"/>
      <c r="C64" s="12">
        <v>61</v>
      </c>
      <c r="D64" s="541"/>
      <c r="E64" s="485"/>
      <c r="F64" s="456" t="s">
        <v>230</v>
      </c>
      <c r="G64" s="457"/>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97"/>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2:256" s="8" customFormat="1" ht="15" customHeight="1">
      <c r="B65" s="515"/>
      <c r="C65" s="12">
        <v>62</v>
      </c>
      <c r="D65" s="541"/>
      <c r="E65" s="485"/>
      <c r="F65" s="454" t="s">
        <v>527</v>
      </c>
      <c r="G65" s="455"/>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98"/>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2:256" s="8" customFormat="1" ht="13.5">
      <c r="B66" s="515"/>
      <c r="C66" s="12">
        <v>63</v>
      </c>
      <c r="D66" s="541"/>
      <c r="E66" s="485" t="s">
        <v>291</v>
      </c>
      <c r="F66" s="456" t="s">
        <v>9</v>
      </c>
      <c r="G66" s="457"/>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207"/>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2:256" s="8" customFormat="1" ht="13.5">
      <c r="B67" s="515"/>
      <c r="C67" s="12">
        <v>64</v>
      </c>
      <c r="D67" s="541"/>
      <c r="E67" s="485"/>
      <c r="F67" s="456" t="s">
        <v>229</v>
      </c>
      <c r="G67" s="457"/>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208"/>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2:256" s="8" customFormat="1" ht="13.5">
      <c r="B68" s="515"/>
      <c r="C68" s="12">
        <v>65</v>
      </c>
      <c r="D68" s="541"/>
      <c r="E68" s="485"/>
      <c r="F68" s="456" t="s">
        <v>230</v>
      </c>
      <c r="G68" s="457"/>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97"/>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2:256" s="8" customFormat="1" ht="13.5">
      <c r="B69" s="515"/>
      <c r="C69" s="12">
        <v>66</v>
      </c>
      <c r="D69" s="541"/>
      <c r="E69" s="485"/>
      <c r="F69" s="454" t="s">
        <v>527</v>
      </c>
      <c r="G69" s="455"/>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98"/>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2:256" s="8" customFormat="1" ht="13.5">
      <c r="B70" s="515"/>
      <c r="C70" s="12">
        <v>67</v>
      </c>
      <c r="D70" s="541"/>
      <c r="E70" s="485" t="s">
        <v>292</v>
      </c>
      <c r="F70" s="456" t="s">
        <v>9</v>
      </c>
      <c r="G70" s="457"/>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207"/>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2:256" s="8" customFormat="1" ht="13.5">
      <c r="B71" s="515"/>
      <c r="C71" s="12">
        <v>68</v>
      </c>
      <c r="D71" s="541"/>
      <c r="E71" s="485"/>
      <c r="F71" s="456" t="s">
        <v>229</v>
      </c>
      <c r="G71" s="457"/>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208"/>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2:256" s="8" customFormat="1" ht="13.5">
      <c r="B72" s="515"/>
      <c r="C72" s="12">
        <v>69</v>
      </c>
      <c r="D72" s="541"/>
      <c r="E72" s="485"/>
      <c r="F72" s="456" t="s">
        <v>230</v>
      </c>
      <c r="G72" s="457"/>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97"/>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2:256" s="8" customFormat="1" ht="13.5" customHeight="1">
      <c r="B73" s="515"/>
      <c r="C73" s="12">
        <v>70</v>
      </c>
      <c r="D73" s="541"/>
      <c r="E73" s="485"/>
      <c r="F73" s="454" t="s">
        <v>527</v>
      </c>
      <c r="G73" s="455"/>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98"/>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2:256" s="8" customFormat="1" ht="13.5">
      <c r="B74" s="515"/>
      <c r="C74" s="12">
        <v>71</v>
      </c>
      <c r="D74" s="541"/>
      <c r="E74" s="485" t="s">
        <v>293</v>
      </c>
      <c r="F74" s="456" t="s">
        <v>9</v>
      </c>
      <c r="G74" s="457"/>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207"/>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2:256" s="8" customFormat="1" ht="13.5">
      <c r="B75" s="515"/>
      <c r="C75" s="12">
        <v>72</v>
      </c>
      <c r="D75" s="541"/>
      <c r="E75" s="485"/>
      <c r="F75" s="456" t="s">
        <v>229</v>
      </c>
      <c r="G75" s="457"/>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208"/>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2:256" s="8" customFormat="1" ht="13.5">
      <c r="B76" s="515"/>
      <c r="C76" s="12">
        <v>73</v>
      </c>
      <c r="D76" s="541"/>
      <c r="E76" s="485"/>
      <c r="F76" s="456" t="s">
        <v>230</v>
      </c>
      <c r="G76" s="457"/>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97"/>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2:256" s="8" customFormat="1" ht="13.5" customHeight="1">
      <c r="B77" s="515"/>
      <c r="C77" s="12">
        <v>74</v>
      </c>
      <c r="D77" s="541"/>
      <c r="E77" s="485"/>
      <c r="F77" s="454" t="s">
        <v>527</v>
      </c>
      <c r="G77" s="455"/>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2"/>
      <c r="CW77" s="182"/>
      <c r="CX77" s="182"/>
      <c r="CY77" s="182"/>
      <c r="CZ77" s="182"/>
      <c r="DA77" s="182"/>
      <c r="DB77" s="182"/>
      <c r="DC77" s="198"/>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2:256" s="8" customFormat="1" ht="13.5">
      <c r="B78" s="515"/>
      <c r="C78" s="12">
        <v>75</v>
      </c>
      <c r="D78" s="541"/>
      <c r="E78" s="485" t="s">
        <v>294</v>
      </c>
      <c r="F78" s="456" t="s">
        <v>9</v>
      </c>
      <c r="G78" s="457"/>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207"/>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2:256" s="8" customFormat="1" ht="13.5">
      <c r="B79" s="515"/>
      <c r="C79" s="12">
        <v>76</v>
      </c>
      <c r="D79" s="541"/>
      <c r="E79" s="485"/>
      <c r="F79" s="456" t="s">
        <v>229</v>
      </c>
      <c r="G79" s="457"/>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208"/>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2:256" s="8" customFormat="1" ht="13.5">
      <c r="B80" s="515"/>
      <c r="C80" s="12">
        <v>77</v>
      </c>
      <c r="D80" s="541"/>
      <c r="E80" s="485"/>
      <c r="F80" s="456" t="s">
        <v>230</v>
      </c>
      <c r="G80" s="457"/>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97"/>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2:256" s="8" customFormat="1" ht="13.5" customHeight="1">
      <c r="B81" s="515"/>
      <c r="C81" s="12">
        <v>78</v>
      </c>
      <c r="D81" s="542"/>
      <c r="E81" s="485"/>
      <c r="F81" s="454" t="s">
        <v>527</v>
      </c>
      <c r="G81" s="455"/>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98"/>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2:256" s="8" customFormat="1" ht="13.5">
      <c r="B82" s="515"/>
      <c r="C82" s="12">
        <v>79</v>
      </c>
      <c r="D82" s="546" t="s">
        <v>274</v>
      </c>
      <c r="E82" s="485" t="s">
        <v>290</v>
      </c>
      <c r="F82" s="456" t="s">
        <v>9</v>
      </c>
      <c r="G82" s="457"/>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1"/>
      <c r="CY82" s="191"/>
      <c r="CZ82" s="191"/>
      <c r="DA82" s="191"/>
      <c r="DB82" s="191"/>
      <c r="DC82" s="207"/>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2:256" s="8" customFormat="1" ht="13.5">
      <c r="B83" s="515"/>
      <c r="C83" s="12">
        <v>80</v>
      </c>
      <c r="D83" s="486"/>
      <c r="E83" s="485"/>
      <c r="F83" s="456" t="s">
        <v>229</v>
      </c>
      <c r="G83" s="457"/>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208"/>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2:256" s="8" customFormat="1" ht="13.5">
      <c r="B84" s="515"/>
      <c r="C84" s="12">
        <v>81</v>
      </c>
      <c r="D84" s="486"/>
      <c r="E84" s="485"/>
      <c r="F84" s="456" t="s">
        <v>230</v>
      </c>
      <c r="G84" s="457"/>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97"/>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2:256" s="8" customFormat="1" ht="13.5" customHeight="1">
      <c r="B85" s="515"/>
      <c r="C85" s="12">
        <v>82</v>
      </c>
      <c r="D85" s="486"/>
      <c r="E85" s="485"/>
      <c r="F85" s="454" t="s">
        <v>527</v>
      </c>
      <c r="G85" s="455"/>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98"/>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2:256" s="8" customFormat="1" ht="13.5">
      <c r="B86" s="515"/>
      <c r="C86" s="12">
        <v>83</v>
      </c>
      <c r="D86" s="486"/>
      <c r="E86" s="485" t="s">
        <v>291</v>
      </c>
      <c r="F86" s="456" t="s">
        <v>9</v>
      </c>
      <c r="G86" s="457"/>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191"/>
      <c r="DC86" s="207"/>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2:256" s="8" customFormat="1" ht="13.5">
      <c r="B87" s="515"/>
      <c r="C87" s="12">
        <v>84</v>
      </c>
      <c r="D87" s="486"/>
      <c r="E87" s="485"/>
      <c r="F87" s="456" t="s">
        <v>229</v>
      </c>
      <c r="G87" s="457"/>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208"/>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2:256" s="8" customFormat="1" ht="13.5">
      <c r="B88" s="515"/>
      <c r="C88" s="12">
        <v>85</v>
      </c>
      <c r="D88" s="486"/>
      <c r="E88" s="485"/>
      <c r="F88" s="456" t="s">
        <v>230</v>
      </c>
      <c r="G88" s="457"/>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97"/>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2:256" s="8" customFormat="1" ht="13.5" customHeight="1">
      <c r="B89" s="515"/>
      <c r="C89" s="12">
        <v>86</v>
      </c>
      <c r="D89" s="486"/>
      <c r="E89" s="485"/>
      <c r="F89" s="454" t="s">
        <v>527</v>
      </c>
      <c r="G89" s="455"/>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c r="BZ89" s="182"/>
      <c r="CA89" s="182"/>
      <c r="CB89" s="182"/>
      <c r="CC89" s="182"/>
      <c r="CD89" s="182"/>
      <c r="CE89" s="182"/>
      <c r="CF89" s="182"/>
      <c r="CG89" s="182"/>
      <c r="CH89" s="182"/>
      <c r="CI89" s="182"/>
      <c r="CJ89" s="182"/>
      <c r="CK89" s="182"/>
      <c r="CL89" s="182"/>
      <c r="CM89" s="182"/>
      <c r="CN89" s="182"/>
      <c r="CO89" s="182"/>
      <c r="CP89" s="182"/>
      <c r="CQ89" s="182"/>
      <c r="CR89" s="182"/>
      <c r="CS89" s="182"/>
      <c r="CT89" s="182"/>
      <c r="CU89" s="182"/>
      <c r="CV89" s="182"/>
      <c r="CW89" s="182"/>
      <c r="CX89" s="182"/>
      <c r="CY89" s="182"/>
      <c r="CZ89" s="182"/>
      <c r="DA89" s="182"/>
      <c r="DB89" s="182"/>
      <c r="DC89" s="198"/>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2:256" s="8" customFormat="1" ht="15" customHeight="1">
      <c r="B90" s="515"/>
      <c r="C90" s="12">
        <v>87</v>
      </c>
      <c r="D90" s="543" t="s">
        <v>239</v>
      </c>
      <c r="E90" s="474" t="s">
        <v>240</v>
      </c>
      <c r="F90" s="475"/>
      <c r="G90" s="476"/>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c r="BZ90" s="182"/>
      <c r="CA90" s="182"/>
      <c r="CB90" s="182"/>
      <c r="CC90" s="182"/>
      <c r="CD90" s="182"/>
      <c r="CE90" s="182"/>
      <c r="CF90" s="182"/>
      <c r="CG90" s="182"/>
      <c r="CH90" s="182"/>
      <c r="CI90" s="182"/>
      <c r="CJ90" s="182"/>
      <c r="CK90" s="182"/>
      <c r="CL90" s="182"/>
      <c r="CM90" s="182"/>
      <c r="CN90" s="182"/>
      <c r="CO90" s="182"/>
      <c r="CP90" s="182"/>
      <c r="CQ90" s="182"/>
      <c r="CR90" s="182"/>
      <c r="CS90" s="182"/>
      <c r="CT90" s="182"/>
      <c r="CU90" s="182"/>
      <c r="CV90" s="182"/>
      <c r="CW90" s="182"/>
      <c r="CX90" s="182"/>
      <c r="CY90" s="182"/>
      <c r="CZ90" s="182"/>
      <c r="DA90" s="182"/>
      <c r="DB90" s="182"/>
      <c r="DC90" s="198"/>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2:256" s="8" customFormat="1" ht="15" customHeight="1">
      <c r="B91" s="515"/>
      <c r="C91" s="12">
        <v>88</v>
      </c>
      <c r="D91" s="544"/>
      <c r="E91" s="537" t="s">
        <v>528</v>
      </c>
      <c r="F91" s="538"/>
      <c r="G91" s="539"/>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c r="CO91" s="191"/>
      <c r="CP91" s="191"/>
      <c r="CQ91" s="191"/>
      <c r="CR91" s="191"/>
      <c r="CS91" s="191"/>
      <c r="CT91" s="191"/>
      <c r="CU91" s="191"/>
      <c r="CV91" s="191"/>
      <c r="CW91" s="191"/>
      <c r="CX91" s="191"/>
      <c r="CY91" s="191"/>
      <c r="CZ91" s="191"/>
      <c r="DA91" s="191"/>
      <c r="DB91" s="191"/>
      <c r="DC91" s="207"/>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2:256" s="8" customFormat="1" ht="15" customHeight="1">
      <c r="B92" s="515"/>
      <c r="C92" s="12">
        <v>89</v>
      </c>
      <c r="D92" s="544"/>
      <c r="E92" s="474" t="s">
        <v>328</v>
      </c>
      <c r="F92" s="475"/>
      <c r="G92" s="476"/>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1"/>
      <c r="CM92" s="181"/>
      <c r="CN92" s="181"/>
      <c r="CO92" s="181"/>
      <c r="CP92" s="181"/>
      <c r="CQ92" s="181"/>
      <c r="CR92" s="181"/>
      <c r="CS92" s="181"/>
      <c r="CT92" s="181"/>
      <c r="CU92" s="181"/>
      <c r="CV92" s="181"/>
      <c r="CW92" s="181"/>
      <c r="CX92" s="181"/>
      <c r="CY92" s="181"/>
      <c r="CZ92" s="181"/>
      <c r="DA92" s="181"/>
      <c r="DB92" s="181"/>
      <c r="DC92" s="197"/>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2:256" s="8" customFormat="1" ht="15" customHeight="1">
      <c r="B93" s="515"/>
      <c r="C93" s="12">
        <v>90</v>
      </c>
      <c r="D93" s="544"/>
      <c r="E93" s="474" t="s">
        <v>229</v>
      </c>
      <c r="F93" s="475"/>
      <c r="G93" s="476"/>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181"/>
      <c r="CO93" s="181"/>
      <c r="CP93" s="181"/>
      <c r="CQ93" s="181"/>
      <c r="CR93" s="181"/>
      <c r="CS93" s="181"/>
      <c r="CT93" s="181"/>
      <c r="CU93" s="181"/>
      <c r="CV93" s="181"/>
      <c r="CW93" s="181"/>
      <c r="CX93" s="181"/>
      <c r="CY93" s="181"/>
      <c r="CZ93" s="181"/>
      <c r="DA93" s="181"/>
      <c r="DB93" s="181"/>
      <c r="DC93" s="197"/>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2:256" s="8" customFormat="1" ht="15" customHeight="1">
      <c r="B94" s="515"/>
      <c r="C94" s="12">
        <v>91</v>
      </c>
      <c r="D94" s="545"/>
      <c r="E94" s="537" t="s">
        <v>529</v>
      </c>
      <c r="F94" s="538"/>
      <c r="G94" s="539"/>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0"/>
      <c r="CR94" s="180"/>
      <c r="CS94" s="180"/>
      <c r="CT94" s="180"/>
      <c r="CU94" s="180"/>
      <c r="CV94" s="180"/>
      <c r="CW94" s="180"/>
      <c r="CX94" s="180"/>
      <c r="CY94" s="180"/>
      <c r="CZ94" s="180"/>
      <c r="DA94" s="180"/>
      <c r="DB94" s="180"/>
      <c r="DC94" s="196"/>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2:256" s="8" customFormat="1" ht="15" customHeight="1">
      <c r="B95" s="516"/>
      <c r="C95" s="12">
        <v>92</v>
      </c>
      <c r="D95" s="529" t="s">
        <v>241</v>
      </c>
      <c r="E95" s="530"/>
      <c r="F95" s="530"/>
      <c r="G95" s="531"/>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209"/>
      <c r="BR95" s="209"/>
      <c r="BS95" s="209"/>
      <c r="BT95" s="209"/>
      <c r="BU95" s="209"/>
      <c r="BV95" s="209"/>
      <c r="BW95" s="209"/>
      <c r="BX95" s="209"/>
      <c r="BY95" s="209"/>
      <c r="BZ95" s="209"/>
      <c r="CA95" s="209"/>
      <c r="CB95" s="209"/>
      <c r="CC95" s="209"/>
      <c r="CD95" s="209"/>
      <c r="CE95" s="209"/>
      <c r="CF95" s="209"/>
      <c r="CG95" s="209"/>
      <c r="CH95" s="209"/>
      <c r="CI95" s="209"/>
      <c r="CJ95" s="209"/>
      <c r="CK95" s="209"/>
      <c r="CL95" s="209"/>
      <c r="CM95" s="209"/>
      <c r="CN95" s="209"/>
      <c r="CO95" s="209"/>
      <c r="CP95" s="209"/>
      <c r="CQ95" s="209"/>
      <c r="CR95" s="209"/>
      <c r="CS95" s="209"/>
      <c r="CT95" s="209"/>
      <c r="CU95" s="209"/>
      <c r="CV95" s="209"/>
      <c r="CW95" s="209"/>
      <c r="CX95" s="209"/>
      <c r="CY95" s="209"/>
      <c r="CZ95" s="209"/>
      <c r="DA95" s="209"/>
      <c r="DB95" s="209"/>
      <c r="DC95" s="210"/>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sheetData>
  <sheetProtection sheet="1" objects="1" scenarios="1"/>
  <mergeCells count="115">
    <mergeCell ref="D90:D94"/>
    <mergeCell ref="E93:G93"/>
    <mergeCell ref="E94:G94"/>
    <mergeCell ref="D82:D89"/>
    <mergeCell ref="E86:E89"/>
    <mergeCell ref="F83:G83"/>
    <mergeCell ref="F85:G85"/>
    <mergeCell ref="F86:G86"/>
    <mergeCell ref="F87:G87"/>
    <mergeCell ref="F84:G84"/>
    <mergeCell ref="E66:E69"/>
    <mergeCell ref="E70:E73"/>
    <mergeCell ref="F57:G57"/>
    <mergeCell ref="F58:G58"/>
    <mergeCell ref="D59:G59"/>
    <mergeCell ref="D60:G60"/>
    <mergeCell ref="F62:G62"/>
    <mergeCell ref="F63:G63"/>
    <mergeCell ref="F64:G64"/>
    <mergeCell ref="D61:D81"/>
    <mergeCell ref="D95:G95"/>
    <mergeCell ref="F45:G45"/>
    <mergeCell ref="F46:G46"/>
    <mergeCell ref="D54:G54"/>
    <mergeCell ref="D55:G55"/>
    <mergeCell ref="D56:G56"/>
    <mergeCell ref="F65:G65"/>
    <mergeCell ref="F66:G66"/>
    <mergeCell ref="E91:G91"/>
    <mergeCell ref="E92:G92"/>
    <mergeCell ref="B54:B95"/>
    <mergeCell ref="E74:E77"/>
    <mergeCell ref="E78:E81"/>
    <mergeCell ref="B10:B46"/>
    <mergeCell ref="D23:E24"/>
    <mergeCell ref="D32:E33"/>
    <mergeCell ref="D44:E46"/>
    <mergeCell ref="B47:B53"/>
    <mergeCell ref="D47:G47"/>
    <mergeCell ref="D48:G48"/>
    <mergeCell ref="F32:G32"/>
    <mergeCell ref="B5:B9"/>
    <mergeCell ref="B3:B4"/>
    <mergeCell ref="D3:G3"/>
    <mergeCell ref="D4:G4"/>
    <mergeCell ref="D5:G5"/>
    <mergeCell ref="D6:G6"/>
    <mergeCell ref="D7:G7"/>
    <mergeCell ref="D8:G8"/>
    <mergeCell ref="D9:G9"/>
    <mergeCell ref="D19:G19"/>
    <mergeCell ref="D20:G20"/>
    <mergeCell ref="D21:G21"/>
    <mergeCell ref="D22:G22"/>
    <mergeCell ref="F23:G23"/>
    <mergeCell ref="F29:G29"/>
    <mergeCell ref="F10:G10"/>
    <mergeCell ref="F11:G11"/>
    <mergeCell ref="D10:E18"/>
    <mergeCell ref="F17:F18"/>
    <mergeCell ref="F12:G12"/>
    <mergeCell ref="F13:G13"/>
    <mergeCell ref="F14:G14"/>
    <mergeCell ref="F15:G15"/>
    <mergeCell ref="F16:G16"/>
    <mergeCell ref="E34:E36"/>
    <mergeCell ref="E37:E39"/>
    <mergeCell ref="E40:E43"/>
    <mergeCell ref="F34:G34"/>
    <mergeCell ref="E82:E85"/>
    <mergeCell ref="E62:E65"/>
    <mergeCell ref="D49:G49"/>
    <mergeCell ref="D50:G50"/>
    <mergeCell ref="D51:G51"/>
    <mergeCell ref="D57:E58"/>
    <mergeCell ref="F24:G24"/>
    <mergeCell ref="D25:G25"/>
    <mergeCell ref="D26:G26"/>
    <mergeCell ref="D27:G27"/>
    <mergeCell ref="F28:G28"/>
    <mergeCell ref="F33:G33"/>
    <mergeCell ref="D28:E29"/>
    <mergeCell ref="D30:E31"/>
    <mergeCell ref="F30:G30"/>
    <mergeCell ref="F31:G31"/>
    <mergeCell ref="D34:D43"/>
    <mergeCell ref="E90:G90"/>
    <mergeCell ref="F78:G78"/>
    <mergeCell ref="F79:G79"/>
    <mergeCell ref="F80:G80"/>
    <mergeCell ref="F81:G81"/>
    <mergeCell ref="F68:G68"/>
    <mergeCell ref="F69:G69"/>
    <mergeCell ref="F70:G70"/>
    <mergeCell ref="F71:G71"/>
    <mergeCell ref="F72:G72"/>
    <mergeCell ref="D53:G53"/>
    <mergeCell ref="F67:G67"/>
    <mergeCell ref="E61:G61"/>
    <mergeCell ref="F88:G88"/>
    <mergeCell ref="F89:G89"/>
    <mergeCell ref="F73:G73"/>
    <mergeCell ref="F74:G74"/>
    <mergeCell ref="F75:G75"/>
    <mergeCell ref="F76:G76"/>
    <mergeCell ref="F77:G77"/>
    <mergeCell ref="F82:G82"/>
    <mergeCell ref="F35:G35"/>
    <mergeCell ref="F36:G36"/>
    <mergeCell ref="F38:G38"/>
    <mergeCell ref="F39:G39"/>
    <mergeCell ref="F44:G44"/>
    <mergeCell ref="F37:G37"/>
    <mergeCell ref="F40:G40"/>
    <mergeCell ref="D52:G52"/>
  </mergeCells>
  <dataValidations count="20">
    <dataValidation type="list" allowBlank="1" showInputMessage="1" showErrorMessage="1" sqref="H43:DC43">
      <formula1>"申請中"</formula1>
    </dataValidation>
    <dataValidation type="list" allowBlank="1" showInputMessage="1" showErrorMessage="1" sqref="H58:DC58">
      <formula1>"市水道のみ,井戸水のみ,市水道・井戸水併用,その他"</formula1>
    </dataValidation>
    <dataValidation type="list" allowBlank="1" showInputMessage="1" showErrorMessage="1" sqref="H36:DC36">
      <formula1>"申請中,別紙"</formula1>
    </dataValidation>
    <dataValidation type="list" allowBlank="1" showInputMessage="1" showErrorMessage="1" sqref="H33:DC33">
      <formula1>"公共下水道,浄化槽,くみ取便所"</formula1>
    </dataValidation>
    <dataValidation type="list" allowBlank="1" showInputMessage="1" showErrorMessage="1" sqref="H31:DC31">
      <formula1>"公共下水道,浄化槽,自然放流"</formula1>
    </dataValidation>
    <dataValidation type="list" allowBlank="1" showInputMessage="1" showErrorMessage="1" sqref="H19:DC19">
      <formula1>"新設,改造,撤去,仮設,一時使用施設"</formula1>
    </dataValidation>
    <dataValidation type="list" allowBlank="1" showInputMessage="1" showErrorMessage="1" sqref="H21:DC21">
      <formula1>"合流式,分流式"</formula1>
    </dataValidation>
    <dataValidation type="list" allowBlank="1" showInputMessage="1" showErrorMessage="1" sqref="H41:DC41">
      <formula1>"滝沢水道,雫石水道,その他"</formula1>
    </dataValidation>
    <dataValidation type="list" allowBlank="1" showInputMessage="1" showErrorMessage="1" sqref="H38:DC38">
      <formula1>"メーター不要,メーター必要"</formula1>
    </dataValidation>
    <dataValidation type="list" allowBlank="1" showInputMessage="1" showErrorMessage="1" sqref="H48:DC48">
      <formula1>"排水設備及び水洗便所,排水設備のみ,水洗便所のみ,ますのみ"</formula1>
    </dataValidation>
    <dataValidation type="list" allowBlank="1" showInputMessage="1" showErrorMessage="1" sqref="H76:DC76 H72:DC72 H68:DC68 H84:DC84 H64:DC64 H88:DC88 H80:DC80">
      <formula1>"○"</formula1>
    </dataValidation>
    <dataValidation type="list" allowBlank="1" showInputMessage="1" showErrorMessage="1" sqref="H59:DC59">
      <formula1>"メーター有（検針）,メーター無（家事用）"</formula1>
    </dataValidation>
    <dataValidation type="list" allowBlank="1" showInputMessage="1" showErrorMessage="1" sqref="H55:DC55">
      <formula1>"有,無（給水工事のみ）"</formula1>
    </dataValidation>
    <dataValidation type="list" allowBlank="1" showInputMessage="1" showErrorMessage="1" sqref="H73:DC73 H61:DC61 H69:DC69 H65:DC65 H20:DC20 H25:DC27 H85:DC85 H89:DC90 H81:DC81 H77:DC77">
      <formula1>"有,無"</formula1>
    </dataValidation>
    <dataValidation type="list" allowBlank="1" showInputMessage="1" showErrorMessage="1" sqref="H57:DC57">
      <formula1>"市水道のみ,井戸水のみ,市水道・井戸水併用,その他,建築物新築"</formula1>
    </dataValidation>
    <dataValidation type="list" allowBlank="1" showInputMessage="1" showErrorMessage="1" sqref="H30:DC30">
      <formula1>"公共下水道,浄化槽,自然放流,建築物新築"</formula1>
    </dataValidation>
    <dataValidation type="list" allowBlank="1" showInputMessage="1" showErrorMessage="1" sqref="H32:DC32">
      <formula1>"公共下水道,浄化槽,くみ取便所,建築物新築"</formula1>
    </dataValidation>
    <dataValidation type="list" allowBlank="1" showInputMessage="1" showErrorMessage="1" sqref="H3:DC3">
      <formula1>"提出済,未提出"</formula1>
    </dataValidation>
    <dataValidation type="list" allowBlank="1" showInputMessage="1" showErrorMessage="1" sqref="H54:DC54">
      <formula1>"開始,変更,休止,再開,廃止"</formula1>
    </dataValidation>
    <dataValidation type="list" allowBlank="1" showInputMessage="1" showErrorMessage="1" sqref="H23:DC23 H10:DC17 H34:DC34 H37:DC37 H40:DC40">
      <formula1>"〇"</formula1>
    </dataValidation>
  </dataValidation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3333FF"/>
  </sheetPr>
  <dimension ref="A1:GQ121"/>
  <sheetViews>
    <sheetView zoomScaleSheetLayoutView="87" zoomScalePageLayoutView="0" workbookViewId="0" topLeftCell="A34">
      <selection activeCell="DI57" sqref="DI57"/>
    </sheetView>
  </sheetViews>
  <sheetFormatPr defaultColWidth="9.00390625" defaultRowHeight="13.5"/>
  <cols>
    <col min="1" max="3" width="1.25" style="217" customWidth="1"/>
    <col min="4" max="4" width="3.125" style="218" customWidth="1"/>
    <col min="5" max="6" width="3.125" style="219" customWidth="1"/>
    <col min="7" max="7" width="1.25" style="219" customWidth="1"/>
    <col min="8" max="9" width="1.25" style="217" customWidth="1"/>
    <col min="10" max="11" width="1.25" style="220" customWidth="1"/>
    <col min="12" max="12" width="1.12109375" style="220" customWidth="1"/>
    <col min="13" max="28" width="1.25" style="220" customWidth="1"/>
    <col min="29" max="29" width="1.12109375" style="220" customWidth="1"/>
    <col min="30" max="57" width="1.25" style="220" customWidth="1"/>
    <col min="58" max="58" width="1.12109375" style="220" customWidth="1"/>
    <col min="59" max="59" width="1.25" style="220" customWidth="1"/>
    <col min="60" max="67" width="1.37890625" style="220" customWidth="1"/>
    <col min="68" max="69" width="1.25" style="220" customWidth="1"/>
    <col min="70" max="79" width="1.37890625" style="220" customWidth="1"/>
    <col min="80" max="81" width="1.25" style="220" customWidth="1"/>
    <col min="82" max="89" width="1.37890625" style="220" customWidth="1"/>
    <col min="90" max="102" width="1.25" style="220" customWidth="1"/>
    <col min="103" max="103" width="1.25" style="221" customWidth="1"/>
    <col min="104" max="154" width="1.25" style="217" customWidth="1"/>
    <col min="155" max="199" width="9.00390625" style="217" customWidth="1"/>
    <col min="200" max="16384" width="9.00390625" style="225" customWidth="1"/>
  </cols>
  <sheetData>
    <row r="1" spans="1:199" s="222" customFormat="1" ht="14.25" thickBot="1">
      <c r="A1" s="354"/>
      <c r="B1" s="354"/>
      <c r="C1" s="354"/>
      <c r="D1" s="355"/>
      <c r="E1" s="356"/>
      <c r="F1" s="356"/>
      <c r="G1" s="356"/>
      <c r="H1" s="354"/>
      <c r="I1" s="354"/>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8"/>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4"/>
      <c r="EQ1" s="354"/>
      <c r="ER1" s="354"/>
      <c r="ES1" s="354"/>
      <c r="ET1" s="354"/>
      <c r="EU1" s="354"/>
      <c r="EV1" s="354"/>
      <c r="EW1" s="354"/>
      <c r="EX1" s="354"/>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row>
    <row r="2" spans="1:199" s="222" customFormat="1" ht="7.5" customHeight="1" thickBot="1">
      <c r="A2" s="354"/>
      <c r="B2" s="354"/>
      <c r="C2" s="354"/>
      <c r="D2" s="359"/>
      <c r="E2" s="356"/>
      <c r="F2" s="356"/>
      <c r="G2" s="356"/>
      <c r="H2" s="217"/>
      <c r="I2" s="70"/>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2"/>
      <c r="CZ2" s="73"/>
      <c r="DA2" s="354"/>
      <c r="DB2" s="354"/>
      <c r="DC2" s="354"/>
      <c r="DD2" s="354"/>
      <c r="DE2" s="354"/>
      <c r="DF2" s="354"/>
      <c r="DG2" s="354"/>
      <c r="DH2" s="354"/>
      <c r="DI2" s="354"/>
      <c r="DJ2" s="354"/>
      <c r="DK2" s="354"/>
      <c r="DL2" s="354"/>
      <c r="DM2" s="354"/>
      <c r="DN2" s="354"/>
      <c r="DO2" s="354"/>
      <c r="DP2" s="354"/>
      <c r="DQ2" s="354"/>
      <c r="DR2" s="354"/>
      <c r="DS2" s="354"/>
      <c r="DT2" s="354"/>
      <c r="DU2" s="354"/>
      <c r="DV2" s="354"/>
      <c r="DW2" s="354"/>
      <c r="DX2" s="354"/>
      <c r="DY2" s="354"/>
      <c r="DZ2" s="354"/>
      <c r="EA2" s="354"/>
      <c r="EB2" s="354"/>
      <c r="EC2" s="354"/>
      <c r="ED2" s="354"/>
      <c r="EE2" s="354"/>
      <c r="EF2" s="354"/>
      <c r="EG2" s="354"/>
      <c r="EH2" s="354"/>
      <c r="EI2" s="354"/>
      <c r="EJ2" s="354"/>
      <c r="EK2" s="354"/>
      <c r="EL2" s="354"/>
      <c r="EM2" s="354"/>
      <c r="EN2" s="354"/>
      <c r="EO2" s="354"/>
      <c r="EP2" s="354"/>
      <c r="EQ2" s="354"/>
      <c r="ER2" s="354"/>
      <c r="ES2" s="354"/>
      <c r="ET2" s="354"/>
      <c r="EU2" s="354"/>
      <c r="EV2" s="354"/>
      <c r="EW2" s="354"/>
      <c r="EX2" s="354"/>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row>
    <row r="3" spans="1:199" s="222" customFormat="1" ht="14.25" customHeight="1" thickBot="1">
      <c r="A3" s="354"/>
      <c r="B3" s="354"/>
      <c r="C3" s="354"/>
      <c r="D3" s="772" t="s">
        <v>139</v>
      </c>
      <c r="E3" s="773"/>
      <c r="F3" s="774"/>
      <c r="G3" s="356"/>
      <c r="H3" s="217"/>
      <c r="I3" s="74"/>
      <c r="J3" s="617" t="s">
        <v>106</v>
      </c>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329"/>
      <c r="AU3" s="329"/>
      <c r="AV3" s="329"/>
      <c r="AW3" s="329"/>
      <c r="AX3" s="329"/>
      <c r="AY3" s="329"/>
      <c r="AZ3" s="329"/>
      <c r="BA3" s="329"/>
      <c r="BB3" s="329"/>
      <c r="BC3" s="330"/>
      <c r="BD3" s="654" t="s">
        <v>392</v>
      </c>
      <c r="BE3" s="651"/>
      <c r="BF3" s="651"/>
      <c r="BG3" s="651"/>
      <c r="BH3" s="651"/>
      <c r="BI3" s="651" t="s">
        <v>393</v>
      </c>
      <c r="BJ3" s="651"/>
      <c r="BK3" s="651"/>
      <c r="BL3" s="651"/>
      <c r="BM3" s="651"/>
      <c r="BN3" s="651"/>
      <c r="BO3" s="651"/>
      <c r="BP3" s="651"/>
      <c r="BQ3" s="651"/>
      <c r="BR3" s="651"/>
      <c r="BS3" s="651"/>
      <c r="BT3" s="651" t="s">
        <v>394</v>
      </c>
      <c r="BU3" s="651"/>
      <c r="BV3" s="651"/>
      <c r="BW3" s="651"/>
      <c r="BX3" s="651"/>
      <c r="BY3" s="651"/>
      <c r="BZ3" s="651" t="s">
        <v>399</v>
      </c>
      <c r="CA3" s="651"/>
      <c r="CB3" s="651"/>
      <c r="CC3" s="651"/>
      <c r="CD3" s="651" t="s">
        <v>398</v>
      </c>
      <c r="CE3" s="651"/>
      <c r="CF3" s="651"/>
      <c r="CG3" s="651"/>
      <c r="CH3" s="651">
        <v>2</v>
      </c>
      <c r="CI3" s="651"/>
      <c r="CJ3" s="653"/>
      <c r="CK3" s="650" t="s">
        <v>397</v>
      </c>
      <c r="CL3" s="651"/>
      <c r="CM3" s="651"/>
      <c r="CN3" s="651" t="s">
        <v>396</v>
      </c>
      <c r="CO3" s="651"/>
      <c r="CP3" s="651"/>
      <c r="CQ3" s="651"/>
      <c r="CR3" s="651"/>
      <c r="CS3" s="651"/>
      <c r="CT3" s="651">
        <v>15</v>
      </c>
      <c r="CU3" s="651"/>
      <c r="CV3" s="653"/>
      <c r="CW3" s="650" t="s">
        <v>395</v>
      </c>
      <c r="CX3" s="651"/>
      <c r="CY3" s="652"/>
      <c r="CZ3" s="75"/>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row>
    <row r="4" spans="1:199" s="222" customFormat="1" ht="15" customHeight="1">
      <c r="A4" s="354"/>
      <c r="B4" s="354"/>
      <c r="C4" s="354"/>
      <c r="D4" s="775"/>
      <c r="E4" s="776"/>
      <c r="F4" s="777"/>
      <c r="G4" s="356"/>
      <c r="H4" s="217"/>
      <c r="I4" s="74"/>
      <c r="J4" s="631" t="s">
        <v>24</v>
      </c>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3"/>
      <c r="BD4" s="639" t="s">
        <v>34</v>
      </c>
      <c r="BE4" s="640"/>
      <c r="BF4" s="641"/>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76"/>
      <c r="CZ4" s="75"/>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row>
    <row r="5" spans="1:199" s="222" customFormat="1" ht="13.5" customHeight="1">
      <c r="A5" s="354"/>
      <c r="B5" s="354"/>
      <c r="C5" s="354"/>
      <c r="D5" s="778"/>
      <c r="E5" s="779"/>
      <c r="F5" s="780"/>
      <c r="G5" s="356"/>
      <c r="H5" s="217"/>
      <c r="I5" s="74"/>
      <c r="J5" s="559"/>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c r="AT5" s="560"/>
      <c r="AU5" s="560"/>
      <c r="AV5" s="560"/>
      <c r="AW5" s="560"/>
      <c r="AX5" s="560"/>
      <c r="AY5" s="560"/>
      <c r="AZ5" s="560"/>
      <c r="BA5" s="560"/>
      <c r="BB5" s="560"/>
      <c r="BC5" s="561"/>
      <c r="BD5" s="642"/>
      <c r="BE5" s="630"/>
      <c r="BF5" s="643"/>
      <c r="BG5" s="317"/>
      <c r="BH5" s="634" t="s">
        <v>18</v>
      </c>
      <c r="BI5" s="635"/>
      <c r="BJ5" s="635"/>
      <c r="BK5" s="635"/>
      <c r="BL5" s="635"/>
      <c r="BM5" s="635"/>
      <c r="BN5" s="635" t="s">
        <v>19</v>
      </c>
      <c r="BO5" s="635"/>
      <c r="BP5" s="635"/>
      <c r="BQ5" s="635"/>
      <c r="BR5" s="635"/>
      <c r="BS5" s="635"/>
      <c r="BT5" s="635" t="s">
        <v>20</v>
      </c>
      <c r="BU5" s="635"/>
      <c r="BV5" s="635"/>
      <c r="BW5" s="635"/>
      <c r="BX5" s="635"/>
      <c r="BY5" s="635"/>
      <c r="BZ5" s="635" t="s">
        <v>21</v>
      </c>
      <c r="CA5" s="635"/>
      <c r="CB5" s="635"/>
      <c r="CC5" s="635"/>
      <c r="CD5" s="635"/>
      <c r="CE5" s="635"/>
      <c r="CF5" s="635" t="s">
        <v>21</v>
      </c>
      <c r="CG5" s="635"/>
      <c r="CH5" s="635"/>
      <c r="CI5" s="635"/>
      <c r="CJ5" s="635"/>
      <c r="CK5" s="638"/>
      <c r="CL5" s="317"/>
      <c r="CM5" s="317"/>
      <c r="CN5" s="317"/>
      <c r="CO5" s="317"/>
      <c r="CP5" s="317"/>
      <c r="CQ5" s="317"/>
      <c r="CR5" s="317"/>
      <c r="CS5" s="317"/>
      <c r="CT5" s="317"/>
      <c r="CU5" s="317"/>
      <c r="CV5" s="317"/>
      <c r="CW5" s="317"/>
      <c r="CX5" s="317"/>
      <c r="CY5" s="77"/>
      <c r="CZ5" s="75"/>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54"/>
      <c r="DZ5" s="354"/>
      <c r="EA5" s="354"/>
      <c r="EB5" s="354"/>
      <c r="EC5" s="354"/>
      <c r="ED5" s="354"/>
      <c r="EE5" s="354"/>
      <c r="EF5" s="354"/>
      <c r="EG5" s="354"/>
      <c r="EH5" s="354"/>
      <c r="EI5" s="354"/>
      <c r="EJ5" s="354"/>
      <c r="EK5" s="354"/>
      <c r="EL5" s="354"/>
      <c r="EM5" s="354"/>
      <c r="EN5" s="354"/>
      <c r="EO5" s="354"/>
      <c r="EP5" s="354"/>
      <c r="EQ5" s="354"/>
      <c r="ER5" s="354"/>
      <c r="ES5" s="354"/>
      <c r="ET5" s="354"/>
      <c r="EU5" s="354"/>
      <c r="EV5" s="354"/>
      <c r="EW5" s="354"/>
      <c r="EX5" s="354"/>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row>
    <row r="6" spans="1:199" s="222" customFormat="1" ht="15" customHeight="1" thickBot="1">
      <c r="A6" s="354"/>
      <c r="B6" s="354"/>
      <c r="C6" s="354"/>
      <c r="D6" s="781"/>
      <c r="E6" s="782"/>
      <c r="F6" s="783"/>
      <c r="G6" s="356"/>
      <c r="H6" s="217"/>
      <c r="I6" s="74"/>
      <c r="J6" s="308"/>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9"/>
      <c r="AL6" s="319"/>
      <c r="AM6" s="319"/>
      <c r="AN6" s="319"/>
      <c r="AO6" s="647" t="str">
        <f>IF(OR('印刷データ'!$G$5="",'印刷データ'!$G$5=0)=TRUE,"平成　　年　　月　　日",'印刷データ'!$G$5)</f>
        <v>平成　　年　　月　　日</v>
      </c>
      <c r="AP6" s="647"/>
      <c r="AQ6" s="647"/>
      <c r="AR6" s="647"/>
      <c r="AS6" s="647"/>
      <c r="AT6" s="647"/>
      <c r="AU6" s="647"/>
      <c r="AV6" s="647"/>
      <c r="AW6" s="647"/>
      <c r="AX6" s="647"/>
      <c r="AY6" s="647"/>
      <c r="AZ6" s="647"/>
      <c r="BA6" s="647"/>
      <c r="BB6" s="647"/>
      <c r="BC6" s="317"/>
      <c r="BD6" s="642"/>
      <c r="BE6" s="630"/>
      <c r="BF6" s="643"/>
      <c r="BG6" s="317"/>
      <c r="BH6" s="637"/>
      <c r="BI6" s="606"/>
      <c r="BJ6" s="606"/>
      <c r="BK6" s="606"/>
      <c r="BL6" s="606"/>
      <c r="BM6" s="606"/>
      <c r="BN6" s="606"/>
      <c r="BO6" s="606"/>
      <c r="BP6" s="606"/>
      <c r="BQ6" s="606"/>
      <c r="BR6" s="606"/>
      <c r="BS6" s="606"/>
      <c r="BT6" s="606"/>
      <c r="BU6" s="606"/>
      <c r="BV6" s="606"/>
      <c r="BW6" s="606"/>
      <c r="BX6" s="606"/>
      <c r="BY6" s="606"/>
      <c r="BZ6" s="636"/>
      <c r="CA6" s="636"/>
      <c r="CB6" s="636"/>
      <c r="CC6" s="636"/>
      <c r="CD6" s="636"/>
      <c r="CE6" s="636"/>
      <c r="CF6" s="606"/>
      <c r="CG6" s="606"/>
      <c r="CH6" s="606"/>
      <c r="CI6" s="606"/>
      <c r="CJ6" s="606"/>
      <c r="CK6" s="618"/>
      <c r="CL6" s="317"/>
      <c r="CM6" s="317"/>
      <c r="CN6" s="317"/>
      <c r="CO6" s="317"/>
      <c r="CP6" s="317"/>
      <c r="CQ6" s="317"/>
      <c r="CR6" s="317"/>
      <c r="CS6" s="317"/>
      <c r="CT6" s="317"/>
      <c r="CU6" s="317"/>
      <c r="CV6" s="317"/>
      <c r="CW6" s="317"/>
      <c r="CX6" s="317"/>
      <c r="CY6" s="77"/>
      <c r="CZ6" s="75"/>
      <c r="DA6" s="360"/>
      <c r="DB6" s="360"/>
      <c r="DC6" s="360"/>
      <c r="DD6" s="360"/>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4"/>
      <c r="EC6" s="354"/>
      <c r="ED6" s="354"/>
      <c r="EE6" s="354"/>
      <c r="EF6" s="354"/>
      <c r="EG6" s="354"/>
      <c r="EH6" s="354"/>
      <c r="EI6" s="354"/>
      <c r="EJ6" s="354"/>
      <c r="EK6" s="354"/>
      <c r="EL6" s="354"/>
      <c r="EM6" s="354"/>
      <c r="EN6" s="354"/>
      <c r="EO6" s="354"/>
      <c r="EP6" s="354"/>
      <c r="EQ6" s="354"/>
      <c r="ER6" s="354"/>
      <c r="ES6" s="354"/>
      <c r="ET6" s="354"/>
      <c r="EU6" s="354"/>
      <c r="EV6" s="354"/>
      <c r="EW6" s="354"/>
      <c r="EX6" s="354"/>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row>
    <row r="7" spans="1:199" s="222" customFormat="1" ht="15" customHeight="1">
      <c r="A7" s="354"/>
      <c r="B7" s="354"/>
      <c r="C7" s="360"/>
      <c r="D7" s="359"/>
      <c r="E7" s="356"/>
      <c r="F7" s="356"/>
      <c r="G7" s="356"/>
      <c r="H7" s="217"/>
      <c r="I7" s="74"/>
      <c r="J7" s="308"/>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4"/>
      <c r="AL7" s="314"/>
      <c r="AM7" s="314"/>
      <c r="AN7" s="314"/>
      <c r="AO7" s="78"/>
      <c r="AP7" s="78"/>
      <c r="AQ7" s="78"/>
      <c r="AR7" s="317"/>
      <c r="AS7" s="317"/>
      <c r="AT7" s="78"/>
      <c r="AU7" s="78"/>
      <c r="AV7" s="78"/>
      <c r="AW7" s="317"/>
      <c r="AX7" s="317"/>
      <c r="AY7" s="78"/>
      <c r="AZ7" s="78"/>
      <c r="BA7" s="78"/>
      <c r="BB7" s="317"/>
      <c r="BC7" s="317"/>
      <c r="BD7" s="642"/>
      <c r="BE7" s="630"/>
      <c r="BF7" s="643"/>
      <c r="BG7" s="317"/>
      <c r="BH7" s="637"/>
      <c r="BI7" s="606"/>
      <c r="BJ7" s="606"/>
      <c r="BK7" s="606"/>
      <c r="BL7" s="606"/>
      <c r="BM7" s="606"/>
      <c r="BN7" s="606"/>
      <c r="BO7" s="606"/>
      <c r="BP7" s="606"/>
      <c r="BQ7" s="606"/>
      <c r="BR7" s="606"/>
      <c r="BS7" s="606"/>
      <c r="BT7" s="606"/>
      <c r="BU7" s="606"/>
      <c r="BV7" s="606"/>
      <c r="BW7" s="606"/>
      <c r="BX7" s="606"/>
      <c r="BY7" s="606"/>
      <c r="BZ7" s="636"/>
      <c r="CA7" s="636"/>
      <c r="CB7" s="636"/>
      <c r="CC7" s="636"/>
      <c r="CD7" s="636"/>
      <c r="CE7" s="636"/>
      <c r="CF7" s="606"/>
      <c r="CG7" s="606"/>
      <c r="CH7" s="606"/>
      <c r="CI7" s="606"/>
      <c r="CJ7" s="606"/>
      <c r="CK7" s="618"/>
      <c r="CL7" s="317"/>
      <c r="CM7" s="317"/>
      <c r="CN7" s="317"/>
      <c r="CO7" s="317"/>
      <c r="CP7" s="317"/>
      <c r="CQ7" s="317"/>
      <c r="CR7" s="317"/>
      <c r="CS7" s="317"/>
      <c r="CT7" s="317"/>
      <c r="CU7" s="317"/>
      <c r="CV7" s="317"/>
      <c r="CW7" s="317"/>
      <c r="CX7" s="317"/>
      <c r="CY7" s="77"/>
      <c r="CZ7" s="75"/>
      <c r="DA7" s="360"/>
      <c r="DB7" s="360"/>
      <c r="DC7" s="360"/>
      <c r="DD7" s="360"/>
      <c r="DE7" s="354"/>
      <c r="DF7" s="354"/>
      <c r="DG7" s="354"/>
      <c r="DH7" s="354"/>
      <c r="DI7" s="354"/>
      <c r="DJ7" s="354"/>
      <c r="DK7" s="354"/>
      <c r="DL7" s="354"/>
      <c r="DM7" s="354"/>
      <c r="DN7" s="354"/>
      <c r="DO7" s="354"/>
      <c r="DP7" s="354"/>
      <c r="DQ7" s="354"/>
      <c r="DR7" s="354"/>
      <c r="DS7" s="354"/>
      <c r="DT7" s="354"/>
      <c r="DU7" s="354"/>
      <c r="DV7" s="354"/>
      <c r="DW7" s="354"/>
      <c r="DX7" s="354"/>
      <c r="DY7" s="354"/>
      <c r="DZ7" s="354"/>
      <c r="EA7" s="354"/>
      <c r="EB7" s="354"/>
      <c r="EC7" s="354"/>
      <c r="ED7" s="354"/>
      <c r="EE7" s="354"/>
      <c r="EF7" s="354"/>
      <c r="EG7" s="354"/>
      <c r="EH7" s="354"/>
      <c r="EI7" s="354"/>
      <c r="EJ7" s="354"/>
      <c r="EK7" s="354"/>
      <c r="EL7" s="354"/>
      <c r="EM7" s="354"/>
      <c r="EN7" s="354"/>
      <c r="EO7" s="354"/>
      <c r="EP7" s="354"/>
      <c r="EQ7" s="354"/>
      <c r="ER7" s="354"/>
      <c r="ES7" s="354"/>
      <c r="ET7" s="354"/>
      <c r="EU7" s="354"/>
      <c r="EV7" s="354"/>
      <c r="EW7" s="354"/>
      <c r="EX7" s="354"/>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row>
    <row r="8" spans="1:199" s="222" customFormat="1" ht="15" customHeight="1">
      <c r="A8" s="354"/>
      <c r="B8" s="354"/>
      <c r="C8" s="354"/>
      <c r="D8" s="355"/>
      <c r="E8" s="356"/>
      <c r="F8" s="356"/>
      <c r="G8" s="356"/>
      <c r="H8" s="217"/>
      <c r="I8" s="74"/>
      <c r="J8" s="308"/>
      <c r="K8" s="784" t="s">
        <v>29</v>
      </c>
      <c r="L8" s="784"/>
      <c r="M8" s="784"/>
      <c r="N8" s="784"/>
      <c r="O8" s="784"/>
      <c r="P8" s="784"/>
      <c r="Q8" s="784"/>
      <c r="R8" s="784"/>
      <c r="S8" s="784"/>
      <c r="T8" s="784"/>
      <c r="U8" s="784"/>
      <c r="V8" s="784"/>
      <c r="W8" s="784"/>
      <c r="X8" s="784"/>
      <c r="Y8" s="784"/>
      <c r="Z8" s="784"/>
      <c r="AA8" s="784"/>
      <c r="AB8" s="784"/>
      <c r="AC8" s="784"/>
      <c r="AD8" s="784"/>
      <c r="AE8" s="784"/>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642"/>
      <c r="BE8" s="630"/>
      <c r="BF8" s="643"/>
      <c r="BG8" s="317"/>
      <c r="BH8" s="637"/>
      <c r="BI8" s="606"/>
      <c r="BJ8" s="606"/>
      <c r="BK8" s="606"/>
      <c r="BL8" s="606"/>
      <c r="BM8" s="606"/>
      <c r="BN8" s="606"/>
      <c r="BO8" s="606"/>
      <c r="BP8" s="606"/>
      <c r="BQ8" s="606"/>
      <c r="BR8" s="606"/>
      <c r="BS8" s="606"/>
      <c r="BT8" s="606"/>
      <c r="BU8" s="606"/>
      <c r="BV8" s="606"/>
      <c r="BW8" s="606"/>
      <c r="BX8" s="606"/>
      <c r="BY8" s="606"/>
      <c r="BZ8" s="636"/>
      <c r="CA8" s="636"/>
      <c r="CB8" s="636"/>
      <c r="CC8" s="636"/>
      <c r="CD8" s="636"/>
      <c r="CE8" s="636"/>
      <c r="CF8" s="606"/>
      <c r="CG8" s="606"/>
      <c r="CH8" s="606"/>
      <c r="CI8" s="606"/>
      <c r="CJ8" s="606"/>
      <c r="CK8" s="618"/>
      <c r="CL8" s="317"/>
      <c r="CM8" s="317"/>
      <c r="CN8" s="317"/>
      <c r="CO8" s="317"/>
      <c r="CP8" s="317"/>
      <c r="CQ8" s="317"/>
      <c r="CR8" s="317"/>
      <c r="CS8" s="317"/>
      <c r="CT8" s="317"/>
      <c r="CU8" s="317"/>
      <c r="CV8" s="317"/>
      <c r="CW8" s="317"/>
      <c r="CX8" s="317"/>
      <c r="CY8" s="77"/>
      <c r="CZ8" s="75"/>
      <c r="DA8" s="360"/>
      <c r="DB8" s="360"/>
      <c r="DC8" s="360"/>
      <c r="DD8" s="360"/>
      <c r="DE8" s="354"/>
      <c r="DF8" s="354"/>
      <c r="DG8" s="354"/>
      <c r="DH8" s="354"/>
      <c r="DI8" s="354"/>
      <c r="DJ8" s="354"/>
      <c r="DK8" s="354"/>
      <c r="DL8" s="354"/>
      <c r="DM8" s="354"/>
      <c r="DN8" s="354"/>
      <c r="DO8" s="354"/>
      <c r="DP8" s="354"/>
      <c r="DQ8" s="354"/>
      <c r="DR8" s="354"/>
      <c r="DS8" s="354"/>
      <c r="DT8" s="354"/>
      <c r="DU8" s="354"/>
      <c r="DV8" s="354"/>
      <c r="DW8" s="354"/>
      <c r="DX8" s="354"/>
      <c r="DY8" s="354"/>
      <c r="DZ8" s="354"/>
      <c r="EA8" s="354"/>
      <c r="EB8" s="354"/>
      <c r="EC8" s="354"/>
      <c r="ED8" s="354"/>
      <c r="EE8" s="354"/>
      <c r="EF8" s="354"/>
      <c r="EG8" s="354"/>
      <c r="EH8" s="354"/>
      <c r="EI8" s="354"/>
      <c r="EJ8" s="354"/>
      <c r="EK8" s="354"/>
      <c r="EL8" s="354"/>
      <c r="EM8" s="354"/>
      <c r="EN8" s="354"/>
      <c r="EO8" s="354"/>
      <c r="EP8" s="354"/>
      <c r="EQ8" s="354"/>
      <c r="ER8" s="354"/>
      <c r="ES8" s="354"/>
      <c r="ET8" s="354"/>
      <c r="EU8" s="354"/>
      <c r="EV8" s="354"/>
      <c r="EW8" s="354"/>
      <c r="EX8" s="354"/>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row>
    <row r="9" spans="1:199" s="222" customFormat="1" ht="13.5" customHeight="1">
      <c r="A9" s="354"/>
      <c r="B9" s="354"/>
      <c r="C9" s="354"/>
      <c r="D9" s="355"/>
      <c r="E9" s="356"/>
      <c r="F9" s="356"/>
      <c r="G9" s="356"/>
      <c r="H9" s="217"/>
      <c r="I9" s="74"/>
      <c r="J9" s="308"/>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642"/>
      <c r="BE9" s="630"/>
      <c r="BF9" s="643"/>
      <c r="BG9" s="317"/>
      <c r="BH9" s="555"/>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8"/>
      <c r="CL9" s="317"/>
      <c r="CM9" s="317"/>
      <c r="CN9" s="317"/>
      <c r="CO9" s="317"/>
      <c r="CP9" s="317"/>
      <c r="CQ9" s="317"/>
      <c r="CR9" s="317"/>
      <c r="CS9" s="317"/>
      <c r="CT9" s="317"/>
      <c r="CU9" s="317"/>
      <c r="CV9" s="317"/>
      <c r="CW9" s="317"/>
      <c r="CX9" s="317"/>
      <c r="CY9" s="77"/>
      <c r="CZ9" s="75"/>
      <c r="DA9" s="360"/>
      <c r="DB9" s="360"/>
      <c r="DC9" s="360"/>
      <c r="DD9" s="360"/>
      <c r="DE9" s="354"/>
      <c r="DF9" s="354"/>
      <c r="DG9" s="354"/>
      <c r="DH9" s="354"/>
      <c r="DI9" s="354"/>
      <c r="DJ9" s="354"/>
      <c r="DK9" s="354"/>
      <c r="DL9" s="354"/>
      <c r="DM9" s="354"/>
      <c r="DN9" s="354"/>
      <c r="DO9" s="354"/>
      <c r="DP9" s="354"/>
      <c r="DQ9" s="354"/>
      <c r="DR9" s="354"/>
      <c r="DS9" s="354"/>
      <c r="DT9" s="354"/>
      <c r="DU9" s="354"/>
      <c r="DV9" s="354"/>
      <c r="DW9" s="354"/>
      <c r="DX9" s="354"/>
      <c r="DY9" s="354"/>
      <c r="DZ9" s="354"/>
      <c r="EA9" s="354"/>
      <c r="EB9" s="354"/>
      <c r="EC9" s="354"/>
      <c r="ED9" s="354"/>
      <c r="EE9" s="354"/>
      <c r="EF9" s="354"/>
      <c r="EG9" s="354"/>
      <c r="EH9" s="354"/>
      <c r="EI9" s="354"/>
      <c r="EJ9" s="354"/>
      <c r="EK9" s="354"/>
      <c r="EL9" s="354"/>
      <c r="EM9" s="354"/>
      <c r="EN9" s="354"/>
      <c r="EO9" s="354"/>
      <c r="EP9" s="354"/>
      <c r="EQ9" s="354"/>
      <c r="ER9" s="354"/>
      <c r="ES9" s="354"/>
      <c r="ET9" s="354"/>
      <c r="EU9" s="354"/>
      <c r="EV9" s="354"/>
      <c r="EW9" s="354"/>
      <c r="EX9" s="354"/>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row>
    <row r="10" spans="1:199" s="222" customFormat="1" ht="13.5" customHeight="1">
      <c r="A10" s="354"/>
      <c r="B10" s="354"/>
      <c r="C10" s="354"/>
      <c r="D10" s="355"/>
      <c r="E10" s="356"/>
      <c r="F10" s="356"/>
      <c r="G10" s="356"/>
      <c r="H10" s="217"/>
      <c r="I10" s="74"/>
      <c r="J10" s="308"/>
      <c r="K10" s="317"/>
      <c r="L10" s="317"/>
      <c r="M10" s="317"/>
      <c r="N10" s="317"/>
      <c r="O10" s="317"/>
      <c r="P10" s="317"/>
      <c r="Q10" s="550" t="s">
        <v>100</v>
      </c>
      <c r="R10" s="550"/>
      <c r="S10" s="550"/>
      <c r="T10" s="550"/>
      <c r="U10" s="550"/>
      <c r="V10" s="317"/>
      <c r="W10" s="694" t="s">
        <v>35</v>
      </c>
      <c r="X10" s="694"/>
      <c r="Y10" s="694"/>
      <c r="Z10" s="317"/>
      <c r="AA10" s="648">
        <f>IF('印刷データ'!$I$5=0,"",'印刷データ'!$I$5)</f>
      </c>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9"/>
      <c r="BD10" s="642"/>
      <c r="BE10" s="630"/>
      <c r="BF10" s="643"/>
      <c r="BG10" s="321"/>
      <c r="BH10" s="609"/>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c r="CI10" s="610"/>
      <c r="CJ10" s="610"/>
      <c r="CK10" s="611"/>
      <c r="CL10" s="317"/>
      <c r="CM10" s="619" t="s">
        <v>22</v>
      </c>
      <c r="CN10" s="620"/>
      <c r="CO10" s="620"/>
      <c r="CP10" s="620"/>
      <c r="CQ10" s="620"/>
      <c r="CR10" s="621"/>
      <c r="CS10" s="317"/>
      <c r="CT10" s="317"/>
      <c r="CU10" s="317"/>
      <c r="CV10" s="317"/>
      <c r="CW10" s="317"/>
      <c r="CX10" s="317"/>
      <c r="CY10" s="328"/>
      <c r="CZ10" s="79"/>
      <c r="DA10" s="361"/>
      <c r="DB10" s="361"/>
      <c r="DC10" s="362"/>
      <c r="DD10" s="360"/>
      <c r="DE10" s="360"/>
      <c r="DF10" s="360"/>
      <c r="DG10" s="360"/>
      <c r="DH10" s="360"/>
      <c r="DI10" s="360"/>
      <c r="DJ10" s="354"/>
      <c r="DK10" s="354"/>
      <c r="DL10" s="354"/>
      <c r="DM10" s="354"/>
      <c r="DN10" s="354"/>
      <c r="DO10" s="354"/>
      <c r="DP10" s="354"/>
      <c r="DQ10" s="354"/>
      <c r="DR10" s="354"/>
      <c r="DS10" s="354"/>
      <c r="DT10" s="354"/>
      <c r="DU10" s="354"/>
      <c r="DV10" s="354"/>
      <c r="DW10" s="354"/>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row>
    <row r="11" spans="1:199" s="222" customFormat="1" ht="13.5" customHeight="1">
      <c r="A11" s="354"/>
      <c r="B11" s="354"/>
      <c r="C11" s="354"/>
      <c r="D11" s="355"/>
      <c r="E11" s="356"/>
      <c r="F11" s="356"/>
      <c r="G11" s="356"/>
      <c r="H11" s="217"/>
      <c r="I11" s="74"/>
      <c r="J11" s="308"/>
      <c r="K11" s="317"/>
      <c r="L11" s="317"/>
      <c r="M11" s="317"/>
      <c r="N11" s="317"/>
      <c r="O11" s="317"/>
      <c r="P11" s="317"/>
      <c r="Q11" s="317"/>
      <c r="R11" s="317"/>
      <c r="S11" s="317"/>
      <c r="T11" s="317"/>
      <c r="U11" s="317"/>
      <c r="V11" s="317"/>
      <c r="W11" s="317"/>
      <c r="X11" s="317"/>
      <c r="Y11" s="317"/>
      <c r="Z11" s="317"/>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8"/>
      <c r="AY11" s="648"/>
      <c r="AZ11" s="648"/>
      <c r="BA11" s="648"/>
      <c r="BB11" s="648"/>
      <c r="BC11" s="649"/>
      <c r="BD11" s="642"/>
      <c r="BE11" s="630"/>
      <c r="BF11" s="643"/>
      <c r="BG11" s="317"/>
      <c r="BH11" s="629"/>
      <c r="BI11" s="630"/>
      <c r="BJ11" s="630"/>
      <c r="BK11" s="630"/>
      <c r="BL11" s="550" t="s">
        <v>72</v>
      </c>
      <c r="BM11" s="550"/>
      <c r="BN11" s="550"/>
      <c r="BO11" s="550"/>
      <c r="BP11" s="317"/>
      <c r="BQ11" s="550" t="s">
        <v>423</v>
      </c>
      <c r="BR11" s="550"/>
      <c r="BS11" s="550"/>
      <c r="BT11" s="550"/>
      <c r="BU11" s="550"/>
      <c r="BV11" s="550" t="s">
        <v>28</v>
      </c>
      <c r="BW11" s="550"/>
      <c r="BX11" s="550"/>
      <c r="BY11" s="550"/>
      <c r="BZ11" s="550" t="s">
        <v>27</v>
      </c>
      <c r="CA11" s="550"/>
      <c r="CB11" s="550"/>
      <c r="CC11" s="550"/>
      <c r="CD11" s="550" t="s">
        <v>26</v>
      </c>
      <c r="CE11" s="550"/>
      <c r="CF11" s="550" t="s">
        <v>114</v>
      </c>
      <c r="CG11" s="550"/>
      <c r="CH11" s="550"/>
      <c r="CI11" s="550"/>
      <c r="CJ11" s="550"/>
      <c r="CK11" s="622"/>
      <c r="CL11" s="317"/>
      <c r="CM11" s="549"/>
      <c r="CN11" s="550"/>
      <c r="CO11" s="550"/>
      <c r="CP11" s="550"/>
      <c r="CQ11" s="550"/>
      <c r="CR11" s="622"/>
      <c r="CS11" s="317"/>
      <c r="CT11" s="317"/>
      <c r="CU11" s="317"/>
      <c r="CV11" s="317"/>
      <c r="CW11" s="317"/>
      <c r="CX11" s="317"/>
      <c r="CY11" s="77"/>
      <c r="CZ11" s="75"/>
      <c r="DA11" s="360"/>
      <c r="DB11" s="360"/>
      <c r="DC11" s="360"/>
      <c r="DD11" s="360"/>
      <c r="DE11" s="360"/>
      <c r="DF11" s="360"/>
      <c r="DG11" s="360"/>
      <c r="DH11" s="360"/>
      <c r="DI11" s="360"/>
      <c r="DJ11" s="354"/>
      <c r="DK11" s="354"/>
      <c r="DL11" s="354"/>
      <c r="DM11" s="354"/>
      <c r="DN11" s="354"/>
      <c r="DO11" s="354"/>
      <c r="DP11" s="354"/>
      <c r="DQ11" s="354"/>
      <c r="DR11" s="354"/>
      <c r="DS11" s="354"/>
      <c r="DT11" s="354"/>
      <c r="DU11" s="354"/>
      <c r="DV11" s="354"/>
      <c r="DW11" s="354"/>
      <c r="DX11" s="354"/>
      <c r="DY11" s="354"/>
      <c r="DZ11" s="354"/>
      <c r="EA11" s="354"/>
      <c r="EB11" s="354"/>
      <c r="EC11" s="354"/>
      <c r="ED11" s="354"/>
      <c r="EE11" s="354"/>
      <c r="EF11" s="354"/>
      <c r="EG11" s="354"/>
      <c r="EH11" s="354"/>
      <c r="EI11" s="354"/>
      <c r="EJ11" s="354"/>
      <c r="EK11" s="354"/>
      <c r="EL11" s="354"/>
      <c r="EM11" s="354"/>
      <c r="EN11" s="354"/>
      <c r="EO11" s="354"/>
      <c r="EP11" s="354"/>
      <c r="EQ11" s="354"/>
      <c r="ER11" s="354"/>
      <c r="ES11" s="354"/>
      <c r="ET11" s="354"/>
      <c r="EU11" s="354"/>
      <c r="EV11" s="354"/>
      <c r="EW11" s="354"/>
      <c r="EX11" s="354"/>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row>
    <row r="12" spans="1:199" s="222" customFormat="1" ht="13.5" customHeight="1">
      <c r="A12" s="354"/>
      <c r="B12" s="354"/>
      <c r="C12" s="354"/>
      <c r="D12" s="355"/>
      <c r="E12" s="356"/>
      <c r="F12" s="356"/>
      <c r="G12" s="356"/>
      <c r="H12" s="217"/>
      <c r="I12" s="74"/>
      <c r="J12" s="308"/>
      <c r="K12" s="317"/>
      <c r="L12" s="317"/>
      <c r="M12" s="317"/>
      <c r="N12" s="317"/>
      <c r="O12" s="317"/>
      <c r="P12" s="317"/>
      <c r="Q12" s="317"/>
      <c r="R12" s="317"/>
      <c r="S12" s="317"/>
      <c r="T12" s="317"/>
      <c r="U12" s="317"/>
      <c r="V12" s="317"/>
      <c r="W12" s="550" t="s">
        <v>36</v>
      </c>
      <c r="X12" s="550"/>
      <c r="Y12" s="550"/>
      <c r="Z12" s="317"/>
      <c r="AA12" s="695">
        <f>IF('印刷データ'!$J$5=0,"",'印刷データ'!$J$5)</f>
      </c>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c r="AZ12" s="550" t="s">
        <v>115</v>
      </c>
      <c r="BA12" s="550"/>
      <c r="BB12" s="550"/>
      <c r="BC12" s="317"/>
      <c r="BD12" s="642"/>
      <c r="BE12" s="630"/>
      <c r="BF12" s="643"/>
      <c r="BG12" s="317"/>
      <c r="BH12" s="549"/>
      <c r="BI12" s="610"/>
      <c r="BJ12" s="610"/>
      <c r="BK12" s="610"/>
      <c r="BL12" s="610"/>
      <c r="BM12" s="610"/>
      <c r="BN12" s="610"/>
      <c r="BO12" s="610"/>
      <c r="BP12" s="610"/>
      <c r="BQ12" s="610"/>
      <c r="BR12" s="610"/>
      <c r="BS12" s="610"/>
      <c r="BT12" s="610"/>
      <c r="BU12" s="610"/>
      <c r="BV12" s="610"/>
      <c r="BW12" s="610"/>
      <c r="BX12" s="610"/>
      <c r="BY12" s="610"/>
      <c r="BZ12" s="610"/>
      <c r="CA12" s="610"/>
      <c r="CB12" s="610"/>
      <c r="CC12" s="610"/>
      <c r="CD12" s="610"/>
      <c r="CE12" s="610"/>
      <c r="CF12" s="610"/>
      <c r="CG12" s="610"/>
      <c r="CH12" s="610"/>
      <c r="CI12" s="610"/>
      <c r="CJ12" s="610"/>
      <c r="CK12" s="611"/>
      <c r="CL12" s="317"/>
      <c r="CM12" s="549"/>
      <c r="CN12" s="550"/>
      <c r="CO12" s="550"/>
      <c r="CP12" s="550"/>
      <c r="CQ12" s="550"/>
      <c r="CR12" s="622"/>
      <c r="CS12" s="317"/>
      <c r="CT12" s="317"/>
      <c r="CU12" s="317"/>
      <c r="CV12" s="317"/>
      <c r="CW12" s="317"/>
      <c r="CX12" s="317"/>
      <c r="CY12" s="77"/>
      <c r="CZ12" s="75"/>
      <c r="DA12" s="360"/>
      <c r="DB12" s="360"/>
      <c r="DC12" s="360"/>
      <c r="DD12" s="360"/>
      <c r="DE12" s="360"/>
      <c r="DF12" s="360"/>
      <c r="DG12" s="360"/>
      <c r="DH12" s="360"/>
      <c r="DI12" s="360"/>
      <c r="DJ12" s="354"/>
      <c r="DK12" s="354"/>
      <c r="DL12" s="354"/>
      <c r="DM12" s="354"/>
      <c r="DN12" s="354"/>
      <c r="DO12" s="354"/>
      <c r="DP12" s="354"/>
      <c r="DQ12" s="354"/>
      <c r="DR12" s="354"/>
      <c r="DS12" s="354"/>
      <c r="DT12" s="354"/>
      <c r="DU12" s="354"/>
      <c r="DV12" s="354"/>
      <c r="DW12" s="354"/>
      <c r="DX12" s="354"/>
      <c r="DY12" s="354"/>
      <c r="DZ12" s="354"/>
      <c r="EA12" s="354"/>
      <c r="EB12" s="354"/>
      <c r="EC12" s="354"/>
      <c r="ED12" s="354"/>
      <c r="EE12" s="354"/>
      <c r="EF12" s="354"/>
      <c r="EG12" s="354"/>
      <c r="EH12" s="354"/>
      <c r="EI12" s="354"/>
      <c r="EJ12" s="354"/>
      <c r="EK12" s="354"/>
      <c r="EL12" s="354"/>
      <c r="EM12" s="354"/>
      <c r="EN12" s="354"/>
      <c r="EO12" s="354"/>
      <c r="EP12" s="354"/>
      <c r="EQ12" s="354"/>
      <c r="ER12" s="354"/>
      <c r="ES12" s="354"/>
      <c r="ET12" s="354"/>
      <c r="EU12" s="354"/>
      <c r="EV12" s="354"/>
      <c r="EW12" s="354"/>
      <c r="EX12" s="354"/>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row>
    <row r="13" spans="1:199" s="222" customFormat="1" ht="13.5" customHeight="1">
      <c r="A13" s="354"/>
      <c r="B13" s="354"/>
      <c r="C13" s="354"/>
      <c r="D13" s="355"/>
      <c r="E13" s="356"/>
      <c r="F13" s="356"/>
      <c r="G13" s="356"/>
      <c r="H13" s="217"/>
      <c r="I13" s="74"/>
      <c r="J13" s="308"/>
      <c r="K13" s="317"/>
      <c r="L13" s="317"/>
      <c r="M13" s="317"/>
      <c r="N13" s="317"/>
      <c r="O13" s="317"/>
      <c r="P13" s="317"/>
      <c r="Q13" s="316"/>
      <c r="R13" s="316"/>
      <c r="S13" s="316"/>
      <c r="T13" s="316"/>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4"/>
      <c r="BA13" s="314"/>
      <c r="BB13" s="314"/>
      <c r="BC13" s="317"/>
      <c r="BD13" s="642"/>
      <c r="BE13" s="630"/>
      <c r="BF13" s="643"/>
      <c r="BG13" s="317"/>
      <c r="BH13" s="626"/>
      <c r="BI13" s="627"/>
      <c r="BJ13" s="627"/>
      <c r="BK13" s="627"/>
      <c r="BL13" s="627"/>
      <c r="BM13" s="627"/>
      <c r="BN13" s="627"/>
      <c r="BO13" s="627"/>
      <c r="BP13" s="627"/>
      <c r="BQ13" s="627"/>
      <c r="BR13" s="627"/>
      <c r="BS13" s="627"/>
      <c r="BT13" s="627"/>
      <c r="BU13" s="627"/>
      <c r="BV13" s="627"/>
      <c r="BW13" s="627"/>
      <c r="BX13" s="627"/>
      <c r="BY13" s="627"/>
      <c r="BZ13" s="627"/>
      <c r="CA13" s="627"/>
      <c r="CB13" s="627"/>
      <c r="CC13" s="627"/>
      <c r="CD13" s="627"/>
      <c r="CE13" s="627"/>
      <c r="CF13" s="627"/>
      <c r="CG13" s="627"/>
      <c r="CH13" s="627"/>
      <c r="CI13" s="627"/>
      <c r="CJ13" s="627"/>
      <c r="CK13" s="628"/>
      <c r="CL13" s="317"/>
      <c r="CM13" s="623"/>
      <c r="CN13" s="624"/>
      <c r="CO13" s="624"/>
      <c r="CP13" s="624"/>
      <c r="CQ13" s="624"/>
      <c r="CR13" s="625"/>
      <c r="CS13" s="317"/>
      <c r="CT13" s="317"/>
      <c r="CU13" s="317"/>
      <c r="CV13" s="317"/>
      <c r="CW13" s="317"/>
      <c r="CX13" s="317"/>
      <c r="CY13" s="77"/>
      <c r="CZ13" s="75"/>
      <c r="DA13" s="360"/>
      <c r="DB13" s="360"/>
      <c r="DC13" s="360"/>
      <c r="DD13" s="360"/>
      <c r="DE13" s="360"/>
      <c r="DF13" s="360"/>
      <c r="DG13" s="360"/>
      <c r="DH13" s="360"/>
      <c r="DI13" s="360"/>
      <c r="DJ13" s="354"/>
      <c r="DK13" s="354"/>
      <c r="DL13" s="354"/>
      <c r="DM13" s="354"/>
      <c r="DN13" s="354"/>
      <c r="DO13" s="354"/>
      <c r="DP13" s="354"/>
      <c r="DQ13" s="354"/>
      <c r="DR13" s="354"/>
      <c r="DS13" s="354"/>
      <c r="DT13" s="354"/>
      <c r="DU13" s="354"/>
      <c r="DV13" s="354"/>
      <c r="DW13" s="354"/>
      <c r="DX13" s="354"/>
      <c r="DY13" s="354"/>
      <c r="DZ13" s="354"/>
      <c r="EA13" s="354"/>
      <c r="EB13" s="354"/>
      <c r="EC13" s="354"/>
      <c r="ED13" s="354"/>
      <c r="EE13" s="354"/>
      <c r="EF13" s="354"/>
      <c r="EG13" s="354"/>
      <c r="EH13" s="354"/>
      <c r="EI13" s="354"/>
      <c r="EJ13" s="354"/>
      <c r="EK13" s="354"/>
      <c r="EL13" s="354"/>
      <c r="EM13" s="354"/>
      <c r="EN13" s="354"/>
      <c r="EO13" s="354"/>
      <c r="EP13" s="354"/>
      <c r="EQ13" s="354"/>
      <c r="ER13" s="354"/>
      <c r="ES13" s="354"/>
      <c r="ET13" s="354"/>
      <c r="EU13" s="354"/>
      <c r="EV13" s="354"/>
      <c r="EW13" s="354"/>
      <c r="EX13" s="354"/>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row>
    <row r="14" spans="1:199" s="222" customFormat="1" ht="13.5" customHeight="1">
      <c r="A14" s="354"/>
      <c r="B14" s="354"/>
      <c r="C14" s="354"/>
      <c r="D14" s="355"/>
      <c r="E14" s="356"/>
      <c r="F14" s="356"/>
      <c r="G14" s="356"/>
      <c r="H14" s="217"/>
      <c r="I14" s="74"/>
      <c r="J14" s="308"/>
      <c r="K14" s="317"/>
      <c r="L14" s="317"/>
      <c r="M14" s="317"/>
      <c r="N14" s="317"/>
      <c r="O14" s="317"/>
      <c r="P14" s="317"/>
      <c r="Q14" s="317"/>
      <c r="R14" s="317"/>
      <c r="S14" s="317"/>
      <c r="T14" s="317"/>
      <c r="U14" s="317"/>
      <c r="V14" s="317"/>
      <c r="W14" s="317"/>
      <c r="X14" s="317"/>
      <c r="Y14" s="317"/>
      <c r="Z14" s="317"/>
      <c r="AA14" s="317"/>
      <c r="AB14" s="553" t="s">
        <v>37</v>
      </c>
      <c r="AC14" s="553"/>
      <c r="AD14" s="553"/>
      <c r="AE14" s="553"/>
      <c r="AF14" s="317"/>
      <c r="AG14" s="554">
        <f>IF('印刷データ'!$K$5=0,"",'印刷データ'!$K$5)</f>
      </c>
      <c r="AH14" s="554"/>
      <c r="AI14" s="554"/>
      <c r="AJ14" s="554"/>
      <c r="AK14" s="554"/>
      <c r="AL14" s="554"/>
      <c r="AM14" s="554"/>
      <c r="AN14" s="554"/>
      <c r="AO14" s="554"/>
      <c r="AP14" s="554"/>
      <c r="AQ14" s="554"/>
      <c r="AR14" s="554"/>
      <c r="AS14" s="554"/>
      <c r="AT14" s="554"/>
      <c r="AU14" s="554"/>
      <c r="AV14" s="554"/>
      <c r="AW14" s="554"/>
      <c r="AX14" s="554"/>
      <c r="AY14" s="554"/>
      <c r="AZ14" s="554"/>
      <c r="BA14" s="554"/>
      <c r="BB14" s="554"/>
      <c r="BC14" s="554"/>
      <c r="BD14" s="642"/>
      <c r="BE14" s="630"/>
      <c r="BF14" s="643"/>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80"/>
      <c r="CM14" s="80"/>
      <c r="CN14" s="80"/>
      <c r="CO14" s="80"/>
      <c r="CP14" s="80"/>
      <c r="CQ14" s="80"/>
      <c r="CR14" s="80"/>
      <c r="CS14" s="80"/>
      <c r="CT14" s="80"/>
      <c r="CU14" s="80"/>
      <c r="CV14" s="80"/>
      <c r="CW14" s="80"/>
      <c r="CX14" s="80"/>
      <c r="CY14" s="77"/>
      <c r="CZ14" s="75"/>
      <c r="DA14" s="360"/>
      <c r="DB14" s="360"/>
      <c r="DC14" s="360"/>
      <c r="DD14" s="360"/>
      <c r="DE14" s="360"/>
      <c r="DF14" s="360"/>
      <c r="DG14" s="360"/>
      <c r="DH14" s="360"/>
      <c r="DI14" s="360"/>
      <c r="DJ14" s="354"/>
      <c r="DK14" s="354"/>
      <c r="DL14" s="354"/>
      <c r="DM14" s="354"/>
      <c r="DN14" s="354"/>
      <c r="DO14" s="354"/>
      <c r="DP14" s="354"/>
      <c r="DQ14" s="354"/>
      <c r="DR14" s="354"/>
      <c r="DS14" s="354"/>
      <c r="DT14" s="354"/>
      <c r="DU14" s="354"/>
      <c r="DV14" s="354"/>
      <c r="DW14" s="354"/>
      <c r="DX14" s="354"/>
      <c r="DY14" s="354"/>
      <c r="DZ14" s="354"/>
      <c r="EA14" s="354"/>
      <c r="EB14" s="354"/>
      <c r="EC14" s="354"/>
      <c r="ED14" s="354"/>
      <c r="EE14" s="354"/>
      <c r="EF14" s="354"/>
      <c r="EG14" s="354"/>
      <c r="EH14" s="354"/>
      <c r="EI14" s="354"/>
      <c r="EJ14" s="354"/>
      <c r="EK14" s="354"/>
      <c r="EL14" s="354"/>
      <c r="EM14" s="354"/>
      <c r="EN14" s="354"/>
      <c r="EO14" s="354"/>
      <c r="EP14" s="354"/>
      <c r="EQ14" s="354"/>
      <c r="ER14" s="354"/>
      <c r="ES14" s="354"/>
      <c r="ET14" s="354"/>
      <c r="EU14" s="354"/>
      <c r="EV14" s="354"/>
      <c r="EW14" s="354"/>
      <c r="EX14" s="354"/>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row>
    <row r="15" spans="1:199" s="222" customFormat="1" ht="15" customHeight="1">
      <c r="A15" s="354"/>
      <c r="B15" s="354"/>
      <c r="C15" s="354"/>
      <c r="D15" s="355"/>
      <c r="E15" s="356"/>
      <c r="F15" s="356"/>
      <c r="G15" s="356"/>
      <c r="H15" s="217"/>
      <c r="I15" s="74"/>
      <c r="J15" s="308"/>
      <c r="K15" s="317" t="s">
        <v>30</v>
      </c>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644"/>
      <c r="BE15" s="645"/>
      <c r="BF15" s="646"/>
      <c r="BG15" s="567" t="s">
        <v>73</v>
      </c>
      <c r="BH15" s="560"/>
      <c r="BI15" s="560"/>
      <c r="BJ15" s="560"/>
      <c r="BK15" s="560"/>
      <c r="BL15" s="560"/>
      <c r="BM15" s="560"/>
      <c r="BN15" s="560"/>
      <c r="BO15" s="560"/>
      <c r="BP15" s="560"/>
      <c r="BQ15" s="560"/>
      <c r="BR15" s="560"/>
      <c r="BS15" s="560"/>
      <c r="BT15" s="560"/>
      <c r="BU15" s="560"/>
      <c r="BV15" s="560"/>
      <c r="BW15" s="560"/>
      <c r="BX15" s="560"/>
      <c r="BY15" s="560"/>
      <c r="BZ15" s="560"/>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81"/>
      <c r="CZ15" s="75"/>
      <c r="DA15" s="360"/>
      <c r="DB15" s="360"/>
      <c r="DC15" s="360"/>
      <c r="DD15" s="360"/>
      <c r="DE15" s="360"/>
      <c r="DF15" s="360"/>
      <c r="DG15" s="360"/>
      <c r="DH15" s="360"/>
      <c r="DI15" s="360"/>
      <c r="DJ15" s="354"/>
      <c r="DK15" s="354"/>
      <c r="DL15" s="354"/>
      <c r="DM15" s="354"/>
      <c r="DN15" s="354"/>
      <c r="DO15" s="354"/>
      <c r="DP15" s="354"/>
      <c r="DQ15" s="354"/>
      <c r="DR15" s="354"/>
      <c r="DS15" s="354"/>
      <c r="DT15" s="354"/>
      <c r="DU15" s="354"/>
      <c r="DV15" s="354"/>
      <c r="DW15" s="354"/>
      <c r="DX15" s="354"/>
      <c r="DY15" s="354"/>
      <c r="DZ15" s="354"/>
      <c r="EA15" s="354"/>
      <c r="EB15" s="354"/>
      <c r="EC15" s="354"/>
      <c r="ED15" s="354"/>
      <c r="EE15" s="354"/>
      <c r="EF15" s="354"/>
      <c r="EG15" s="354"/>
      <c r="EH15" s="354"/>
      <c r="EI15" s="354"/>
      <c r="EJ15" s="354"/>
      <c r="EK15" s="354"/>
      <c r="EL15" s="354"/>
      <c r="EM15" s="354"/>
      <c r="EN15" s="354"/>
      <c r="EO15" s="354"/>
      <c r="EP15" s="354"/>
      <c r="EQ15" s="354"/>
      <c r="ER15" s="354"/>
      <c r="ES15" s="354"/>
      <c r="ET15" s="354"/>
      <c r="EU15" s="354"/>
      <c r="EV15" s="354"/>
      <c r="EW15" s="354"/>
      <c r="EX15" s="354"/>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row>
    <row r="16" spans="1:199" s="222" customFormat="1" ht="15.75" customHeight="1">
      <c r="A16" s="354"/>
      <c r="B16" s="354"/>
      <c r="C16" s="354"/>
      <c r="D16" s="355"/>
      <c r="E16" s="356"/>
      <c r="F16" s="356"/>
      <c r="G16" s="356"/>
      <c r="H16" s="217"/>
      <c r="I16" s="74"/>
      <c r="J16" s="555" t="s">
        <v>31</v>
      </c>
      <c r="K16" s="556"/>
      <c r="L16" s="556"/>
      <c r="M16" s="556"/>
      <c r="N16" s="556"/>
      <c r="O16" s="556"/>
      <c r="P16" s="556"/>
      <c r="Q16" s="557"/>
      <c r="R16" s="565" t="s">
        <v>32</v>
      </c>
      <c r="S16" s="556"/>
      <c r="T16" s="556"/>
      <c r="U16" s="556"/>
      <c r="V16" s="556"/>
      <c r="W16" s="556"/>
      <c r="X16" s="556"/>
      <c r="Y16" s="568">
        <f>IF('印刷データ'!$L$5=0,"",'印刷データ'!$L$5)</f>
      </c>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568"/>
      <c r="AY16" s="568"/>
      <c r="AZ16" s="568"/>
      <c r="BA16" s="568"/>
      <c r="BB16" s="568"/>
      <c r="BC16" s="569"/>
      <c r="BD16" s="671" t="s">
        <v>63</v>
      </c>
      <c r="BE16" s="672"/>
      <c r="BF16" s="672"/>
      <c r="BG16" s="672"/>
      <c r="BH16" s="672"/>
      <c r="BI16" s="672"/>
      <c r="BJ16" s="672"/>
      <c r="BK16" s="672"/>
      <c r="BL16" s="672"/>
      <c r="BM16" s="673"/>
      <c r="BN16" s="671" t="s">
        <v>64</v>
      </c>
      <c r="BO16" s="672"/>
      <c r="BP16" s="672"/>
      <c r="BQ16" s="672"/>
      <c r="BR16" s="672"/>
      <c r="BS16" s="672"/>
      <c r="BT16" s="672"/>
      <c r="BU16" s="672"/>
      <c r="BV16" s="672"/>
      <c r="BW16" s="673"/>
      <c r="BX16" s="671" t="s">
        <v>70</v>
      </c>
      <c r="BY16" s="672"/>
      <c r="BZ16" s="672"/>
      <c r="CA16" s="672"/>
      <c r="CB16" s="672"/>
      <c r="CC16" s="672"/>
      <c r="CD16" s="672"/>
      <c r="CE16" s="672"/>
      <c r="CF16" s="672"/>
      <c r="CG16" s="673"/>
      <c r="CH16" s="563" t="s">
        <v>256</v>
      </c>
      <c r="CI16" s="563"/>
      <c r="CJ16" s="563"/>
      <c r="CK16" s="563"/>
      <c r="CL16" s="563"/>
      <c r="CM16" s="563"/>
      <c r="CN16" s="563"/>
      <c r="CO16" s="563"/>
      <c r="CP16" s="563"/>
      <c r="CQ16" s="563"/>
      <c r="CR16" s="563"/>
      <c r="CS16" s="563"/>
      <c r="CT16" s="563"/>
      <c r="CU16" s="563"/>
      <c r="CV16" s="563"/>
      <c r="CW16" s="563"/>
      <c r="CX16" s="563"/>
      <c r="CY16" s="658"/>
      <c r="CZ16" s="75"/>
      <c r="DA16" s="360"/>
      <c r="DB16" s="360"/>
      <c r="DC16" s="360"/>
      <c r="DD16" s="360"/>
      <c r="DE16" s="360"/>
      <c r="DF16" s="360"/>
      <c r="DG16" s="360"/>
      <c r="DH16" s="360"/>
      <c r="DI16" s="360"/>
      <c r="DJ16" s="354"/>
      <c r="DK16" s="354"/>
      <c r="DL16" s="354"/>
      <c r="DM16" s="354"/>
      <c r="DN16" s="354"/>
      <c r="DO16" s="354"/>
      <c r="DP16" s="354"/>
      <c r="DQ16" s="354"/>
      <c r="DR16" s="354"/>
      <c r="DS16" s="354"/>
      <c r="DT16" s="354"/>
      <c r="DU16" s="354"/>
      <c r="DV16" s="354"/>
      <c r="DW16" s="354"/>
      <c r="DX16" s="354"/>
      <c r="DY16" s="354"/>
      <c r="DZ16" s="354"/>
      <c r="EA16" s="354"/>
      <c r="EB16" s="354"/>
      <c r="EC16" s="354"/>
      <c r="ED16" s="354"/>
      <c r="EE16" s="354"/>
      <c r="EF16" s="354"/>
      <c r="EG16" s="354"/>
      <c r="EH16" s="354"/>
      <c r="EI16" s="354"/>
      <c r="EJ16" s="354"/>
      <c r="EK16" s="354"/>
      <c r="EL16" s="354"/>
      <c r="EM16" s="354"/>
      <c r="EN16" s="354"/>
      <c r="EO16" s="354"/>
      <c r="EP16" s="354"/>
      <c r="EQ16" s="354"/>
      <c r="ER16" s="354"/>
      <c r="ES16" s="354"/>
      <c r="ET16" s="354"/>
      <c r="EU16" s="354"/>
      <c r="EV16" s="354"/>
      <c r="EW16" s="354"/>
      <c r="EX16" s="354"/>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row>
    <row r="17" spans="1:199" s="222" customFormat="1" ht="15.75" customHeight="1">
      <c r="A17" s="354"/>
      <c r="B17" s="354"/>
      <c r="C17" s="354"/>
      <c r="D17" s="355"/>
      <c r="E17" s="356"/>
      <c r="F17" s="356"/>
      <c r="G17" s="356"/>
      <c r="H17" s="217"/>
      <c r="I17" s="74"/>
      <c r="J17" s="549"/>
      <c r="K17" s="550"/>
      <c r="L17" s="550"/>
      <c r="M17" s="550"/>
      <c r="N17" s="550"/>
      <c r="O17" s="550"/>
      <c r="P17" s="550"/>
      <c r="Q17" s="558"/>
      <c r="R17" s="566"/>
      <c r="S17" s="550"/>
      <c r="T17" s="550"/>
      <c r="U17" s="550"/>
      <c r="V17" s="550"/>
      <c r="W17" s="550"/>
      <c r="X17" s="55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1"/>
      <c r="BD17" s="674"/>
      <c r="BE17" s="675"/>
      <c r="BF17" s="675"/>
      <c r="BG17" s="675"/>
      <c r="BH17" s="675"/>
      <c r="BI17" s="675"/>
      <c r="BJ17" s="675"/>
      <c r="BK17" s="675"/>
      <c r="BL17" s="675"/>
      <c r="BM17" s="676"/>
      <c r="BN17" s="674"/>
      <c r="BO17" s="675"/>
      <c r="BP17" s="675"/>
      <c r="BQ17" s="675"/>
      <c r="BR17" s="675"/>
      <c r="BS17" s="675"/>
      <c r="BT17" s="675"/>
      <c r="BU17" s="675"/>
      <c r="BV17" s="675"/>
      <c r="BW17" s="676"/>
      <c r="BX17" s="696"/>
      <c r="BY17" s="697"/>
      <c r="BZ17" s="697"/>
      <c r="CA17" s="697"/>
      <c r="CB17" s="697"/>
      <c r="CC17" s="697"/>
      <c r="CD17" s="697"/>
      <c r="CE17" s="697"/>
      <c r="CF17" s="697"/>
      <c r="CG17" s="698"/>
      <c r="CH17" s="556" t="s">
        <v>233</v>
      </c>
      <c r="CI17" s="556"/>
      <c r="CJ17" s="556"/>
      <c r="CK17" s="556"/>
      <c r="CL17" s="319" t="s">
        <v>254</v>
      </c>
      <c r="CM17" s="647" t="str">
        <f>IF(OR('印刷データ'!$AE$5="",'印刷データ'!$AE$5=0)=TRUE,"平成　　年　　月　　日",'印刷データ'!$AE$5)</f>
        <v>平成　　年　　月　　日</v>
      </c>
      <c r="CN17" s="647"/>
      <c r="CO17" s="647"/>
      <c r="CP17" s="647"/>
      <c r="CQ17" s="647"/>
      <c r="CR17" s="647"/>
      <c r="CS17" s="647"/>
      <c r="CT17" s="647"/>
      <c r="CU17" s="647"/>
      <c r="CV17" s="647"/>
      <c r="CW17" s="647"/>
      <c r="CX17" s="647"/>
      <c r="CY17" s="661"/>
      <c r="CZ17" s="75"/>
      <c r="DA17" s="360"/>
      <c r="DB17" s="360"/>
      <c r="DC17" s="360"/>
      <c r="DD17" s="360"/>
      <c r="DE17" s="360"/>
      <c r="DF17" s="360"/>
      <c r="DG17" s="360"/>
      <c r="DH17" s="360"/>
      <c r="DI17" s="360"/>
      <c r="DJ17" s="360"/>
      <c r="DK17" s="354"/>
      <c r="DL17" s="354"/>
      <c r="DM17" s="354"/>
      <c r="DN17" s="354"/>
      <c r="DO17" s="354"/>
      <c r="DP17" s="354"/>
      <c r="DQ17" s="354"/>
      <c r="DR17" s="354"/>
      <c r="DS17" s="354"/>
      <c r="DT17" s="354"/>
      <c r="DU17" s="354"/>
      <c r="DV17" s="354"/>
      <c r="DW17" s="354"/>
      <c r="DX17" s="354"/>
      <c r="DY17" s="354"/>
      <c r="DZ17" s="354"/>
      <c r="EA17" s="354"/>
      <c r="EB17" s="354"/>
      <c r="EC17" s="354"/>
      <c r="ED17" s="354"/>
      <c r="EE17" s="354"/>
      <c r="EF17" s="354"/>
      <c r="EG17" s="354"/>
      <c r="EH17" s="354"/>
      <c r="EI17" s="354"/>
      <c r="EJ17" s="354"/>
      <c r="EK17" s="354"/>
      <c r="EL17" s="354"/>
      <c r="EM17" s="354"/>
      <c r="EN17" s="354"/>
      <c r="EO17" s="354"/>
      <c r="EP17" s="354"/>
      <c r="EQ17" s="354"/>
      <c r="ER17" s="354"/>
      <c r="ES17" s="354"/>
      <c r="ET17" s="354"/>
      <c r="EU17" s="354"/>
      <c r="EV17" s="354"/>
      <c r="EW17" s="354"/>
      <c r="EX17" s="354"/>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row>
    <row r="18" spans="1:199" s="222" customFormat="1" ht="15.75" customHeight="1">
      <c r="A18" s="354"/>
      <c r="B18" s="354"/>
      <c r="C18" s="354"/>
      <c r="D18" s="355"/>
      <c r="E18" s="356"/>
      <c r="F18" s="356"/>
      <c r="G18" s="356"/>
      <c r="H18" s="217"/>
      <c r="I18" s="74"/>
      <c r="J18" s="559"/>
      <c r="K18" s="560"/>
      <c r="L18" s="560"/>
      <c r="M18" s="560"/>
      <c r="N18" s="560"/>
      <c r="O18" s="560"/>
      <c r="P18" s="560"/>
      <c r="Q18" s="561"/>
      <c r="R18" s="567"/>
      <c r="S18" s="560"/>
      <c r="T18" s="560"/>
      <c r="U18" s="560"/>
      <c r="V18" s="560"/>
      <c r="W18" s="560"/>
      <c r="X18" s="560"/>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c r="BC18" s="573"/>
      <c r="BD18" s="562">
        <f>IF('印刷データ'!$AB$5="有","○","")</f>
      </c>
      <c r="BE18" s="563"/>
      <c r="BF18" s="563" t="s">
        <v>250</v>
      </c>
      <c r="BG18" s="563"/>
      <c r="BH18" s="563" t="s">
        <v>253</v>
      </c>
      <c r="BI18" s="563"/>
      <c r="BJ18" s="563">
        <f>IF('印刷データ'!$AB$5="無","○","")</f>
      </c>
      <c r="BK18" s="563"/>
      <c r="BL18" s="563" t="s">
        <v>251</v>
      </c>
      <c r="BM18" s="563"/>
      <c r="BN18" s="562">
        <f>IF('印刷データ'!$AC$5="有","○","")</f>
      </c>
      <c r="BO18" s="563"/>
      <c r="BP18" s="563" t="s">
        <v>250</v>
      </c>
      <c r="BQ18" s="563"/>
      <c r="BR18" s="563" t="s">
        <v>117</v>
      </c>
      <c r="BS18" s="563"/>
      <c r="BT18" s="563">
        <f>IF('印刷データ'!$AC$5="無","○","")</f>
      </c>
      <c r="BU18" s="563"/>
      <c r="BV18" s="563" t="s">
        <v>251</v>
      </c>
      <c r="BW18" s="563"/>
      <c r="BX18" s="562">
        <f>IF('印刷データ'!$AD$5="有","○","")</f>
      </c>
      <c r="BY18" s="563"/>
      <c r="BZ18" s="563" t="s">
        <v>250</v>
      </c>
      <c r="CA18" s="563"/>
      <c r="CB18" s="563" t="s">
        <v>117</v>
      </c>
      <c r="CC18" s="563"/>
      <c r="CD18" s="563">
        <f>IF('印刷データ'!$AD$5="無","○","")</f>
      </c>
      <c r="CE18" s="563"/>
      <c r="CF18" s="563" t="s">
        <v>251</v>
      </c>
      <c r="CG18" s="564"/>
      <c r="CH18" s="560" t="s">
        <v>234</v>
      </c>
      <c r="CI18" s="560"/>
      <c r="CJ18" s="560"/>
      <c r="CK18" s="560"/>
      <c r="CL18" s="325" t="s">
        <v>255</v>
      </c>
      <c r="CM18" s="599" t="str">
        <f>IF(OR('印刷データ'!$AF$5="",'印刷データ'!$AF$5=0)=TRUE,"平成　　年　　月　　日",'印刷データ'!$AF$5)</f>
        <v>平成　　年　　月　　日</v>
      </c>
      <c r="CN18" s="599"/>
      <c r="CO18" s="599"/>
      <c r="CP18" s="599"/>
      <c r="CQ18" s="599"/>
      <c r="CR18" s="599"/>
      <c r="CS18" s="599"/>
      <c r="CT18" s="599"/>
      <c r="CU18" s="599"/>
      <c r="CV18" s="599"/>
      <c r="CW18" s="599"/>
      <c r="CX18" s="599"/>
      <c r="CY18" s="600"/>
      <c r="CZ18" s="75"/>
      <c r="DA18" s="360"/>
      <c r="DB18" s="360"/>
      <c r="DC18" s="360"/>
      <c r="DD18" s="360"/>
      <c r="DE18" s="360"/>
      <c r="DF18" s="360"/>
      <c r="DG18" s="360"/>
      <c r="DH18" s="360"/>
      <c r="DI18" s="360"/>
      <c r="DJ18" s="360"/>
      <c r="DK18" s="354"/>
      <c r="DL18" s="354"/>
      <c r="DM18" s="354"/>
      <c r="DN18" s="354"/>
      <c r="DO18" s="354"/>
      <c r="DP18" s="354"/>
      <c r="DQ18" s="354"/>
      <c r="DR18" s="354"/>
      <c r="DS18" s="354"/>
      <c r="DT18" s="354"/>
      <c r="DU18" s="354"/>
      <c r="DV18" s="354"/>
      <c r="DW18" s="354"/>
      <c r="DX18" s="354"/>
      <c r="DY18" s="354"/>
      <c r="DZ18" s="354"/>
      <c r="EA18" s="354"/>
      <c r="EB18" s="354"/>
      <c r="EC18" s="354"/>
      <c r="ED18" s="354"/>
      <c r="EE18" s="354"/>
      <c r="EF18" s="354"/>
      <c r="EG18" s="354"/>
      <c r="EH18" s="354"/>
      <c r="EI18" s="354"/>
      <c r="EJ18" s="354"/>
      <c r="EK18" s="354"/>
      <c r="EL18" s="354"/>
      <c r="EM18" s="354"/>
      <c r="EN18" s="354"/>
      <c r="EO18" s="354"/>
      <c r="EP18" s="354"/>
      <c r="EQ18" s="354"/>
      <c r="ER18" s="354"/>
      <c r="ES18" s="354"/>
      <c r="ET18" s="354"/>
      <c r="EU18" s="354"/>
      <c r="EV18" s="354"/>
      <c r="EW18" s="354"/>
      <c r="EX18" s="354"/>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row>
    <row r="19" spans="1:199" s="222" customFormat="1" ht="15.75" customHeight="1">
      <c r="A19" s="354"/>
      <c r="B19" s="354"/>
      <c r="C19" s="354"/>
      <c r="D19" s="355"/>
      <c r="E19" s="356"/>
      <c r="F19" s="356"/>
      <c r="G19" s="356"/>
      <c r="H19" s="217"/>
      <c r="I19" s="74"/>
      <c r="J19" s="679" t="s">
        <v>54</v>
      </c>
      <c r="K19" s="563"/>
      <c r="L19" s="563"/>
      <c r="M19" s="563"/>
      <c r="N19" s="563"/>
      <c r="O19" s="563"/>
      <c r="P19" s="563"/>
      <c r="Q19" s="563"/>
      <c r="R19" s="563"/>
      <c r="S19" s="563"/>
      <c r="T19" s="563"/>
      <c r="U19" s="563"/>
      <c r="V19" s="563"/>
      <c r="W19" s="563"/>
      <c r="X19" s="563"/>
      <c r="Y19" s="563"/>
      <c r="Z19" s="564"/>
      <c r="AA19" s="562" t="s">
        <v>55</v>
      </c>
      <c r="AB19" s="563"/>
      <c r="AC19" s="563"/>
      <c r="AD19" s="563"/>
      <c r="AE19" s="563"/>
      <c r="AF19" s="563"/>
      <c r="AG19" s="563"/>
      <c r="AH19" s="563"/>
      <c r="AI19" s="563"/>
      <c r="AJ19" s="563"/>
      <c r="AK19" s="563"/>
      <c r="AL19" s="563"/>
      <c r="AM19" s="563"/>
      <c r="AN19" s="563"/>
      <c r="AO19" s="563"/>
      <c r="AP19" s="564"/>
      <c r="AQ19" s="562" t="s">
        <v>66</v>
      </c>
      <c r="AR19" s="563"/>
      <c r="AS19" s="563"/>
      <c r="AT19" s="563"/>
      <c r="AU19" s="563"/>
      <c r="AV19" s="563"/>
      <c r="AW19" s="563"/>
      <c r="AX19" s="563"/>
      <c r="AY19" s="563"/>
      <c r="AZ19" s="563"/>
      <c r="BA19" s="563"/>
      <c r="BB19" s="563"/>
      <c r="BC19" s="564"/>
      <c r="BD19" s="562" t="s">
        <v>68</v>
      </c>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4"/>
      <c r="CB19" s="563" t="s">
        <v>69</v>
      </c>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c r="CY19" s="658"/>
      <c r="CZ19" s="75"/>
      <c r="DA19" s="360"/>
      <c r="DB19" s="360"/>
      <c r="DC19" s="360"/>
      <c r="DD19" s="360"/>
      <c r="DE19" s="360"/>
      <c r="DF19" s="360"/>
      <c r="DG19" s="360"/>
      <c r="DH19" s="360"/>
      <c r="DI19" s="360"/>
      <c r="DJ19" s="360"/>
      <c r="DK19" s="354"/>
      <c r="DL19" s="354"/>
      <c r="DM19" s="354"/>
      <c r="DN19" s="354"/>
      <c r="DO19" s="354"/>
      <c r="DP19" s="354"/>
      <c r="DQ19" s="354"/>
      <c r="DR19" s="354"/>
      <c r="DS19" s="354"/>
      <c r="DT19" s="354"/>
      <c r="DU19" s="354"/>
      <c r="DV19" s="354"/>
      <c r="DW19" s="354"/>
      <c r="DX19" s="354"/>
      <c r="DY19" s="354"/>
      <c r="DZ19" s="354"/>
      <c r="EA19" s="354"/>
      <c r="EB19" s="354"/>
      <c r="EC19" s="354"/>
      <c r="ED19" s="354"/>
      <c r="EE19" s="354"/>
      <c r="EF19" s="354"/>
      <c r="EG19" s="354"/>
      <c r="EH19" s="354"/>
      <c r="EI19" s="354"/>
      <c r="EJ19" s="354"/>
      <c r="EK19" s="354"/>
      <c r="EL19" s="354"/>
      <c r="EM19" s="354"/>
      <c r="EN19" s="354"/>
      <c r="EO19" s="354"/>
      <c r="EP19" s="354"/>
      <c r="EQ19" s="354"/>
      <c r="ER19" s="354"/>
      <c r="ES19" s="354"/>
      <c r="ET19" s="354"/>
      <c r="EU19" s="354"/>
      <c r="EV19" s="354"/>
      <c r="EW19" s="354"/>
      <c r="EX19" s="354"/>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row>
    <row r="20" spans="1:199" s="222" customFormat="1" ht="15.75" customHeight="1">
      <c r="A20" s="354"/>
      <c r="B20" s="354"/>
      <c r="C20" s="354"/>
      <c r="D20" s="355"/>
      <c r="E20" s="356"/>
      <c r="F20" s="356"/>
      <c r="G20" s="356"/>
      <c r="H20" s="217"/>
      <c r="I20" s="74"/>
      <c r="J20" s="555">
        <f>IF('印刷データ'!$M$5="〇","○","")</f>
      </c>
      <c r="K20" s="556"/>
      <c r="L20" s="582" t="s">
        <v>119</v>
      </c>
      <c r="M20" s="582"/>
      <c r="N20" s="582"/>
      <c r="O20" s="581" t="s">
        <v>5</v>
      </c>
      <c r="P20" s="581"/>
      <c r="Q20" s="581"/>
      <c r="R20" s="581"/>
      <c r="S20" s="581"/>
      <c r="T20" s="581"/>
      <c r="U20" s="581"/>
      <c r="V20" s="581"/>
      <c r="W20" s="581"/>
      <c r="X20" s="581"/>
      <c r="Y20" s="581"/>
      <c r="Z20" s="683"/>
      <c r="AA20" s="556">
        <f>IF('印刷データ'!$V$5="新設","○","")</f>
      </c>
      <c r="AB20" s="556"/>
      <c r="AC20" s="582" t="s">
        <v>242</v>
      </c>
      <c r="AD20" s="582"/>
      <c r="AE20" s="582"/>
      <c r="AF20" s="574" t="s">
        <v>0</v>
      </c>
      <c r="AG20" s="574"/>
      <c r="AH20" s="574"/>
      <c r="AI20" s="574"/>
      <c r="AJ20" s="574"/>
      <c r="AK20" s="574"/>
      <c r="AL20" s="574"/>
      <c r="AM20" s="574"/>
      <c r="AN20" s="574"/>
      <c r="AO20" s="574"/>
      <c r="AP20" s="575"/>
      <c r="AQ20" s="565">
        <f>IF('印刷データ'!$X$5="合流式","○","")</f>
      </c>
      <c r="AR20" s="556"/>
      <c r="AS20" s="548" t="s">
        <v>242</v>
      </c>
      <c r="AT20" s="548"/>
      <c r="AU20" s="548"/>
      <c r="AV20" s="574" t="s">
        <v>2</v>
      </c>
      <c r="AW20" s="574"/>
      <c r="AX20" s="574"/>
      <c r="AY20" s="574"/>
      <c r="AZ20" s="574"/>
      <c r="BA20" s="574"/>
      <c r="BB20" s="574"/>
      <c r="BC20" s="575"/>
      <c r="BD20" s="562" t="s">
        <v>13</v>
      </c>
      <c r="BE20" s="563"/>
      <c r="BF20" s="563"/>
      <c r="BG20" s="563"/>
      <c r="BH20" s="563"/>
      <c r="BI20" s="563"/>
      <c r="BJ20" s="563"/>
      <c r="BK20" s="563"/>
      <c r="BL20" s="563"/>
      <c r="BM20" s="563"/>
      <c r="BN20" s="563"/>
      <c r="BO20" s="564"/>
      <c r="BP20" s="563" t="s">
        <v>14</v>
      </c>
      <c r="BQ20" s="563"/>
      <c r="BR20" s="563"/>
      <c r="BS20" s="563"/>
      <c r="BT20" s="563"/>
      <c r="BU20" s="563"/>
      <c r="BV20" s="563"/>
      <c r="BW20" s="563"/>
      <c r="BX20" s="563"/>
      <c r="BY20" s="563"/>
      <c r="BZ20" s="563"/>
      <c r="CA20" s="563"/>
      <c r="CB20" s="562" t="s">
        <v>13</v>
      </c>
      <c r="CC20" s="563"/>
      <c r="CD20" s="563"/>
      <c r="CE20" s="563"/>
      <c r="CF20" s="563"/>
      <c r="CG20" s="563"/>
      <c r="CH20" s="563"/>
      <c r="CI20" s="563"/>
      <c r="CJ20" s="563"/>
      <c r="CK20" s="563"/>
      <c r="CL20" s="563"/>
      <c r="CM20" s="564"/>
      <c r="CN20" s="563" t="s">
        <v>14</v>
      </c>
      <c r="CO20" s="563"/>
      <c r="CP20" s="563"/>
      <c r="CQ20" s="563"/>
      <c r="CR20" s="563"/>
      <c r="CS20" s="563"/>
      <c r="CT20" s="563"/>
      <c r="CU20" s="563"/>
      <c r="CV20" s="563"/>
      <c r="CW20" s="563"/>
      <c r="CX20" s="563"/>
      <c r="CY20" s="658"/>
      <c r="CZ20" s="75"/>
      <c r="DA20" s="360"/>
      <c r="DB20" s="360"/>
      <c r="DC20" s="360"/>
      <c r="DD20" s="360"/>
      <c r="DE20" s="360"/>
      <c r="DF20" s="360"/>
      <c r="DG20" s="360"/>
      <c r="DH20" s="360"/>
      <c r="DI20" s="360"/>
      <c r="DJ20" s="360"/>
      <c r="DK20" s="360"/>
      <c r="DL20" s="360"/>
      <c r="DM20" s="360"/>
      <c r="DN20" s="360"/>
      <c r="DO20" s="360"/>
      <c r="DP20" s="354"/>
      <c r="DQ20" s="354"/>
      <c r="DR20" s="354"/>
      <c r="DS20" s="354"/>
      <c r="DT20" s="354"/>
      <c r="DU20" s="354"/>
      <c r="DV20" s="354"/>
      <c r="DW20" s="354"/>
      <c r="DX20" s="354"/>
      <c r="DY20" s="354"/>
      <c r="DZ20" s="354"/>
      <c r="EA20" s="354"/>
      <c r="EB20" s="354"/>
      <c r="EC20" s="354"/>
      <c r="ED20" s="354"/>
      <c r="EE20" s="354"/>
      <c r="EF20" s="354"/>
      <c r="EG20" s="354"/>
      <c r="EH20" s="354"/>
      <c r="EI20" s="354"/>
      <c r="EJ20" s="354"/>
      <c r="EK20" s="354"/>
      <c r="EL20" s="354"/>
      <c r="EM20" s="354"/>
      <c r="EN20" s="354"/>
      <c r="EO20" s="354"/>
      <c r="EP20" s="354"/>
      <c r="EQ20" s="354"/>
      <c r="ER20" s="354"/>
      <c r="ES20" s="354"/>
      <c r="ET20" s="354"/>
      <c r="EU20" s="354"/>
      <c r="EV20" s="354"/>
      <c r="EW20" s="354"/>
      <c r="EX20" s="354"/>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row>
    <row r="21" spans="1:199" s="222" customFormat="1" ht="15.75" customHeight="1">
      <c r="A21" s="354"/>
      <c r="B21" s="354"/>
      <c r="C21" s="354"/>
      <c r="D21" s="355"/>
      <c r="E21" s="356"/>
      <c r="F21" s="356"/>
      <c r="G21" s="356"/>
      <c r="H21" s="217"/>
      <c r="I21" s="74"/>
      <c r="J21" s="549">
        <f>IF('印刷データ'!$N$5="〇","○","")</f>
      </c>
      <c r="K21" s="550"/>
      <c r="L21" s="548" t="s">
        <v>120</v>
      </c>
      <c r="M21" s="548"/>
      <c r="N21" s="548"/>
      <c r="O21" s="574" t="s">
        <v>33</v>
      </c>
      <c r="P21" s="574"/>
      <c r="Q21" s="574"/>
      <c r="R21" s="574"/>
      <c r="S21" s="574"/>
      <c r="T21" s="574"/>
      <c r="U21" s="574"/>
      <c r="V21" s="574"/>
      <c r="W21" s="574"/>
      <c r="X21" s="574"/>
      <c r="Y21" s="574"/>
      <c r="Z21" s="575"/>
      <c r="AA21" s="550">
        <f>IF('印刷データ'!$V$5="改造","○","")</f>
      </c>
      <c r="AB21" s="550"/>
      <c r="AC21" s="548" t="s">
        <v>243</v>
      </c>
      <c r="AD21" s="548"/>
      <c r="AE21" s="548"/>
      <c r="AF21" s="574" t="s">
        <v>270</v>
      </c>
      <c r="AG21" s="574"/>
      <c r="AH21" s="574"/>
      <c r="AI21" s="574"/>
      <c r="AJ21" s="574"/>
      <c r="AK21" s="574"/>
      <c r="AL21" s="574"/>
      <c r="AM21" s="574"/>
      <c r="AN21" s="574"/>
      <c r="AO21" s="574"/>
      <c r="AP21" s="575"/>
      <c r="AQ21" s="567">
        <f>IF('印刷データ'!$X$5="分流式","○","")</f>
      </c>
      <c r="AR21" s="560"/>
      <c r="AS21" s="552" t="s">
        <v>252</v>
      </c>
      <c r="AT21" s="552"/>
      <c r="AU21" s="552"/>
      <c r="AV21" s="681" t="s">
        <v>3</v>
      </c>
      <c r="AW21" s="681"/>
      <c r="AX21" s="681"/>
      <c r="AY21" s="681"/>
      <c r="AZ21" s="681"/>
      <c r="BA21" s="681"/>
      <c r="BB21" s="681"/>
      <c r="BC21" s="682"/>
      <c r="BD21" s="656">
        <f>IF('印刷データ'!$AG$5="公共下水道","○","")</f>
      </c>
      <c r="BE21" s="657"/>
      <c r="BF21" s="597" t="s">
        <v>242</v>
      </c>
      <c r="BG21" s="597"/>
      <c r="BH21" s="597"/>
      <c r="BI21" s="664" t="s">
        <v>15</v>
      </c>
      <c r="BJ21" s="664"/>
      <c r="BK21" s="664"/>
      <c r="BL21" s="664"/>
      <c r="BM21" s="664"/>
      <c r="BN21" s="664"/>
      <c r="BO21" s="680"/>
      <c r="BP21" s="656">
        <f>IF('印刷データ'!$AH$5="公共下水道","○","")</f>
      </c>
      <c r="BQ21" s="657"/>
      <c r="BR21" s="597" t="s">
        <v>242</v>
      </c>
      <c r="BS21" s="597"/>
      <c r="BT21" s="597"/>
      <c r="BU21" s="664" t="s">
        <v>15</v>
      </c>
      <c r="BV21" s="664"/>
      <c r="BW21" s="664"/>
      <c r="BX21" s="664"/>
      <c r="BY21" s="664"/>
      <c r="BZ21" s="664"/>
      <c r="CA21" s="680"/>
      <c r="CB21" s="656">
        <f>IF('印刷データ'!$AI$5="公共下水道","○","")</f>
      </c>
      <c r="CC21" s="657"/>
      <c r="CD21" s="597" t="s">
        <v>242</v>
      </c>
      <c r="CE21" s="597"/>
      <c r="CF21" s="597"/>
      <c r="CG21" s="664" t="s">
        <v>15</v>
      </c>
      <c r="CH21" s="664"/>
      <c r="CI21" s="664"/>
      <c r="CJ21" s="664"/>
      <c r="CK21" s="664"/>
      <c r="CL21" s="664"/>
      <c r="CM21" s="680"/>
      <c r="CN21" s="656">
        <f>IF('印刷データ'!$AJ$5="公共下水道","○","")</f>
      </c>
      <c r="CO21" s="657"/>
      <c r="CP21" s="597" t="s">
        <v>242</v>
      </c>
      <c r="CQ21" s="597"/>
      <c r="CR21" s="597"/>
      <c r="CS21" s="664" t="s">
        <v>333</v>
      </c>
      <c r="CT21" s="664"/>
      <c r="CU21" s="664"/>
      <c r="CV21" s="664"/>
      <c r="CW21" s="664"/>
      <c r="CX21" s="664"/>
      <c r="CY21" s="665"/>
      <c r="CZ21" s="75"/>
      <c r="DA21" s="360"/>
      <c r="DB21" s="360"/>
      <c r="DC21" s="360"/>
      <c r="DD21" s="360"/>
      <c r="DE21" s="360"/>
      <c r="DF21" s="360"/>
      <c r="DG21" s="360"/>
      <c r="DH21" s="360"/>
      <c r="DI21" s="360"/>
      <c r="DJ21" s="360"/>
      <c r="DK21" s="360"/>
      <c r="DL21" s="360"/>
      <c r="DM21" s="360"/>
      <c r="DN21" s="360"/>
      <c r="DO21" s="360"/>
      <c r="DP21" s="354"/>
      <c r="DQ21" s="354"/>
      <c r="DR21" s="354"/>
      <c r="DS21" s="354"/>
      <c r="DT21" s="354"/>
      <c r="DU21" s="354"/>
      <c r="DV21" s="354"/>
      <c r="DW21" s="354"/>
      <c r="DX21" s="354"/>
      <c r="DY21" s="354"/>
      <c r="DZ21" s="354"/>
      <c r="EA21" s="354"/>
      <c r="EB21" s="354"/>
      <c r="EC21" s="354"/>
      <c r="ED21" s="354"/>
      <c r="EE21" s="354"/>
      <c r="EF21" s="354"/>
      <c r="EG21" s="354"/>
      <c r="EH21" s="354"/>
      <c r="EI21" s="354"/>
      <c r="EJ21" s="354"/>
      <c r="EK21" s="354"/>
      <c r="EL21" s="354"/>
      <c r="EM21" s="354"/>
      <c r="EN21" s="354"/>
      <c r="EO21" s="354"/>
      <c r="EP21" s="354"/>
      <c r="EQ21" s="354"/>
      <c r="ER21" s="354"/>
      <c r="ES21" s="354"/>
      <c r="ET21" s="354"/>
      <c r="EU21" s="354"/>
      <c r="EV21" s="354"/>
      <c r="EW21" s="354"/>
      <c r="EX21" s="354"/>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row>
    <row r="22" spans="1:199" s="222" customFormat="1" ht="15.75" customHeight="1">
      <c r="A22" s="354"/>
      <c r="B22" s="354"/>
      <c r="C22" s="354"/>
      <c r="D22" s="355"/>
      <c r="E22" s="356"/>
      <c r="F22" s="356"/>
      <c r="G22" s="356"/>
      <c r="H22" s="217"/>
      <c r="I22" s="74"/>
      <c r="J22" s="549">
        <f>IF('印刷データ'!$O$5="〇","○","")</f>
      </c>
      <c r="K22" s="550"/>
      <c r="L22" s="548" t="s">
        <v>122</v>
      </c>
      <c r="M22" s="548"/>
      <c r="N22" s="548"/>
      <c r="O22" s="574" t="s">
        <v>6</v>
      </c>
      <c r="P22" s="574"/>
      <c r="Q22" s="574"/>
      <c r="R22" s="574"/>
      <c r="S22" s="574"/>
      <c r="T22" s="574"/>
      <c r="U22" s="574"/>
      <c r="V22" s="574"/>
      <c r="W22" s="574"/>
      <c r="X22" s="574"/>
      <c r="Y22" s="574"/>
      <c r="Z22" s="575"/>
      <c r="AA22" s="550">
        <f>IF('印刷データ'!$V$5="撤去","○","")</f>
      </c>
      <c r="AB22" s="550"/>
      <c r="AC22" s="548" t="s">
        <v>244</v>
      </c>
      <c r="AD22" s="548"/>
      <c r="AE22" s="548"/>
      <c r="AF22" s="574" t="s">
        <v>1</v>
      </c>
      <c r="AG22" s="574"/>
      <c r="AH22" s="574"/>
      <c r="AI22" s="574"/>
      <c r="AJ22" s="574"/>
      <c r="AK22" s="574"/>
      <c r="AL22" s="574"/>
      <c r="AM22" s="574"/>
      <c r="AN22" s="574"/>
      <c r="AO22" s="574"/>
      <c r="AP22" s="575"/>
      <c r="AQ22" s="671" t="s">
        <v>102</v>
      </c>
      <c r="AR22" s="556"/>
      <c r="AS22" s="556"/>
      <c r="AT22" s="556"/>
      <c r="AU22" s="556"/>
      <c r="AV22" s="556"/>
      <c r="AW22" s="556"/>
      <c r="AX22" s="556"/>
      <c r="AY22" s="556"/>
      <c r="AZ22" s="556"/>
      <c r="BA22" s="556"/>
      <c r="BB22" s="556"/>
      <c r="BC22" s="557"/>
      <c r="BD22" s="662">
        <f>IF('印刷データ'!$AG$5="浄化槽","○","")</f>
      </c>
      <c r="BE22" s="663"/>
      <c r="BF22" s="590" t="s">
        <v>120</v>
      </c>
      <c r="BG22" s="590"/>
      <c r="BH22" s="590"/>
      <c r="BI22" s="551" t="s">
        <v>16</v>
      </c>
      <c r="BJ22" s="551"/>
      <c r="BK22" s="551"/>
      <c r="BL22" s="551"/>
      <c r="BM22" s="551"/>
      <c r="BN22" s="551"/>
      <c r="BO22" s="655"/>
      <c r="BP22" s="662">
        <f>IF('印刷データ'!$AH$5="浄化槽","○","")</f>
      </c>
      <c r="BQ22" s="663"/>
      <c r="BR22" s="590" t="s">
        <v>120</v>
      </c>
      <c r="BS22" s="590"/>
      <c r="BT22" s="590"/>
      <c r="BU22" s="551" t="s">
        <v>16</v>
      </c>
      <c r="BV22" s="551"/>
      <c r="BW22" s="551"/>
      <c r="BX22" s="551"/>
      <c r="BY22" s="551"/>
      <c r="BZ22" s="551"/>
      <c r="CA22" s="655"/>
      <c r="CB22" s="662">
        <f>IF('印刷データ'!$AI$5="浄化槽","○","")</f>
      </c>
      <c r="CC22" s="663"/>
      <c r="CD22" s="590" t="s">
        <v>120</v>
      </c>
      <c r="CE22" s="590"/>
      <c r="CF22" s="590"/>
      <c r="CG22" s="551" t="s">
        <v>16</v>
      </c>
      <c r="CH22" s="551"/>
      <c r="CI22" s="551"/>
      <c r="CJ22" s="551"/>
      <c r="CK22" s="551"/>
      <c r="CL22" s="551"/>
      <c r="CM22" s="655"/>
      <c r="CN22" s="662">
        <f>IF('印刷データ'!$AJ$5="浄化槽","○","")</f>
      </c>
      <c r="CO22" s="663"/>
      <c r="CP22" s="590" t="s">
        <v>120</v>
      </c>
      <c r="CQ22" s="590"/>
      <c r="CR22" s="590"/>
      <c r="CS22" s="551" t="s">
        <v>16</v>
      </c>
      <c r="CT22" s="551"/>
      <c r="CU22" s="551"/>
      <c r="CV22" s="551"/>
      <c r="CW22" s="551"/>
      <c r="CX22" s="551"/>
      <c r="CY22" s="659"/>
      <c r="CZ22" s="75"/>
      <c r="DA22" s="360"/>
      <c r="DB22" s="360"/>
      <c r="DC22" s="360"/>
      <c r="DD22" s="360"/>
      <c r="DE22" s="360"/>
      <c r="DF22" s="360"/>
      <c r="DG22" s="360"/>
      <c r="DH22" s="360"/>
      <c r="DI22" s="360"/>
      <c r="DJ22" s="354"/>
      <c r="DK22" s="354"/>
      <c r="DL22" s="354"/>
      <c r="DM22" s="361"/>
      <c r="DN22" s="361"/>
      <c r="DO22" s="361"/>
      <c r="DP22" s="361"/>
      <c r="DQ22" s="361"/>
      <c r="DR22" s="361"/>
      <c r="DS22" s="361"/>
      <c r="DT22" s="361"/>
      <c r="DU22" s="361"/>
      <c r="DV22" s="361"/>
      <c r="DW22" s="361"/>
      <c r="DX22" s="354"/>
      <c r="DY22" s="354"/>
      <c r="DZ22" s="354"/>
      <c r="EA22" s="354"/>
      <c r="EB22" s="354"/>
      <c r="EC22" s="354"/>
      <c r="ED22" s="354"/>
      <c r="EE22" s="354"/>
      <c r="EF22" s="354"/>
      <c r="EG22" s="354"/>
      <c r="EH22" s="354"/>
      <c r="EI22" s="354"/>
      <c r="EJ22" s="354"/>
      <c r="EK22" s="354"/>
      <c r="EL22" s="354"/>
      <c r="EM22" s="354"/>
      <c r="EN22" s="354"/>
      <c r="EO22" s="354"/>
      <c r="EP22" s="354"/>
      <c r="EQ22" s="354"/>
      <c r="ER22" s="354"/>
      <c r="ES22" s="354"/>
      <c r="ET22" s="354"/>
      <c r="EU22" s="354"/>
      <c r="EV22" s="354"/>
      <c r="EW22" s="354"/>
      <c r="EX22" s="354"/>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row>
    <row r="23" spans="1:199" s="222" customFormat="1" ht="15.75" customHeight="1">
      <c r="A23" s="354"/>
      <c r="B23" s="354"/>
      <c r="C23" s="354"/>
      <c r="D23" s="355"/>
      <c r="E23" s="356"/>
      <c r="F23" s="356"/>
      <c r="G23" s="356"/>
      <c r="H23" s="217"/>
      <c r="I23" s="74"/>
      <c r="J23" s="549">
        <f>IF('印刷データ'!$P$5="〇","○","")</f>
      </c>
      <c r="K23" s="550"/>
      <c r="L23" s="548" t="s">
        <v>123</v>
      </c>
      <c r="M23" s="548"/>
      <c r="N23" s="548"/>
      <c r="O23" s="574" t="s">
        <v>7</v>
      </c>
      <c r="P23" s="574"/>
      <c r="Q23" s="574"/>
      <c r="R23" s="574"/>
      <c r="S23" s="574"/>
      <c r="T23" s="574"/>
      <c r="U23" s="574"/>
      <c r="V23" s="574"/>
      <c r="W23" s="574"/>
      <c r="X23" s="574"/>
      <c r="Y23" s="574"/>
      <c r="Z23" s="575"/>
      <c r="AA23" s="550">
        <f>IF('印刷データ'!$V$5="仮設","○","")</f>
      </c>
      <c r="AB23" s="550"/>
      <c r="AC23" s="548" t="s">
        <v>245</v>
      </c>
      <c r="AD23" s="548"/>
      <c r="AE23" s="548"/>
      <c r="AF23" s="595" t="s">
        <v>247</v>
      </c>
      <c r="AG23" s="595"/>
      <c r="AH23" s="595"/>
      <c r="AI23" s="595"/>
      <c r="AJ23" s="595"/>
      <c r="AK23" s="595"/>
      <c r="AL23" s="595"/>
      <c r="AM23" s="595"/>
      <c r="AN23" s="595"/>
      <c r="AO23" s="595"/>
      <c r="AP23" s="688"/>
      <c r="AQ23" s="567"/>
      <c r="AR23" s="560"/>
      <c r="AS23" s="560"/>
      <c r="AT23" s="560"/>
      <c r="AU23" s="560"/>
      <c r="AV23" s="560"/>
      <c r="AW23" s="560"/>
      <c r="AX23" s="560"/>
      <c r="AY23" s="560"/>
      <c r="AZ23" s="560"/>
      <c r="BA23" s="560"/>
      <c r="BB23" s="560"/>
      <c r="BC23" s="561"/>
      <c r="BD23" s="662">
        <f>IF('印刷データ'!$AG$5="自然放流","○","")</f>
      </c>
      <c r="BE23" s="663"/>
      <c r="BF23" s="590" t="s">
        <v>487</v>
      </c>
      <c r="BG23" s="590"/>
      <c r="BH23" s="590"/>
      <c r="BI23" s="551" t="s">
        <v>17</v>
      </c>
      <c r="BJ23" s="551"/>
      <c r="BK23" s="551"/>
      <c r="BL23" s="551"/>
      <c r="BM23" s="551"/>
      <c r="BN23" s="551"/>
      <c r="BO23" s="655"/>
      <c r="BP23" s="662">
        <f>IF('印刷データ'!$AH$5="自然放流","○","")</f>
      </c>
      <c r="BQ23" s="663"/>
      <c r="BR23" s="590" t="s">
        <v>487</v>
      </c>
      <c r="BS23" s="590"/>
      <c r="BT23" s="590"/>
      <c r="BU23" s="551" t="s">
        <v>17</v>
      </c>
      <c r="BV23" s="551"/>
      <c r="BW23" s="551"/>
      <c r="BX23" s="551"/>
      <c r="BY23" s="551"/>
      <c r="BZ23" s="551"/>
      <c r="CA23" s="655"/>
      <c r="CB23" s="662">
        <f>IF('印刷データ'!$AI$5="くみ取便所","○","")</f>
      </c>
      <c r="CC23" s="663"/>
      <c r="CD23" s="590" t="s">
        <v>487</v>
      </c>
      <c r="CE23" s="590"/>
      <c r="CF23" s="590"/>
      <c r="CG23" s="551" t="s">
        <v>41</v>
      </c>
      <c r="CH23" s="551"/>
      <c r="CI23" s="551"/>
      <c r="CJ23" s="551"/>
      <c r="CK23" s="551"/>
      <c r="CL23" s="551"/>
      <c r="CM23" s="655"/>
      <c r="CN23" s="662">
        <f>IF('印刷データ'!$AJ$5="くみ取便所","○","")</f>
      </c>
      <c r="CO23" s="663"/>
      <c r="CP23" s="590" t="s">
        <v>487</v>
      </c>
      <c r="CQ23" s="590"/>
      <c r="CR23" s="590"/>
      <c r="CS23" s="551" t="s">
        <v>41</v>
      </c>
      <c r="CT23" s="551"/>
      <c r="CU23" s="551"/>
      <c r="CV23" s="551"/>
      <c r="CW23" s="551"/>
      <c r="CX23" s="551"/>
      <c r="CY23" s="659"/>
      <c r="CZ23" s="75"/>
      <c r="DA23" s="360"/>
      <c r="DB23" s="360"/>
      <c r="DC23" s="360"/>
      <c r="DD23" s="360"/>
      <c r="DE23" s="360"/>
      <c r="DF23" s="360"/>
      <c r="DG23" s="360"/>
      <c r="DH23" s="360"/>
      <c r="DI23" s="360"/>
      <c r="DJ23" s="354"/>
      <c r="DK23" s="354"/>
      <c r="DL23" s="354"/>
      <c r="DM23" s="361"/>
      <c r="DN23" s="361"/>
      <c r="DO23" s="361"/>
      <c r="DP23" s="361"/>
      <c r="DQ23" s="361"/>
      <c r="DR23" s="361"/>
      <c r="DS23" s="361"/>
      <c r="DT23" s="361"/>
      <c r="DU23" s="361"/>
      <c r="DV23" s="361"/>
      <c r="DW23" s="361"/>
      <c r="DX23" s="360"/>
      <c r="DY23" s="360"/>
      <c r="DZ23" s="360"/>
      <c r="EA23" s="360"/>
      <c r="EB23" s="360"/>
      <c r="EC23" s="360"/>
      <c r="ED23" s="360"/>
      <c r="EE23" s="360"/>
      <c r="EF23" s="360"/>
      <c r="EG23" s="360"/>
      <c r="EH23" s="360"/>
      <c r="EI23" s="360"/>
      <c r="EJ23" s="360"/>
      <c r="EK23" s="360"/>
      <c r="EL23" s="360"/>
      <c r="EM23" s="360"/>
      <c r="EN23" s="360"/>
      <c r="EO23" s="360"/>
      <c r="EP23" s="360"/>
      <c r="EQ23" s="360"/>
      <c r="ER23" s="360"/>
      <c r="ES23" s="360"/>
      <c r="ET23" s="360"/>
      <c r="EU23" s="360"/>
      <c r="EV23" s="360"/>
      <c r="EW23" s="360"/>
      <c r="EX23" s="360"/>
      <c r="EY23" s="223"/>
      <c r="EZ23" s="223"/>
      <c r="FA23" s="223"/>
      <c r="FB23" s="223"/>
      <c r="FC23" s="223"/>
      <c r="FD23" s="223"/>
      <c r="FE23" s="223"/>
      <c r="FF23" s="223"/>
      <c r="FG23" s="223"/>
      <c r="FH23" s="223"/>
      <c r="FI23" s="223"/>
      <c r="FJ23" s="223"/>
      <c r="FK23" s="223"/>
      <c r="FL23" s="223"/>
      <c r="FM23" s="223"/>
      <c r="FN23" s="223"/>
      <c r="FO23" s="223"/>
      <c r="FP23" s="223"/>
      <c r="FQ23" s="223"/>
      <c r="FR23" s="223"/>
      <c r="FS23" s="223"/>
      <c r="FT23" s="223"/>
      <c r="FU23" s="223"/>
      <c r="FV23" s="223"/>
      <c r="FW23" s="223"/>
      <c r="FX23" s="217"/>
      <c r="FY23" s="217"/>
      <c r="FZ23" s="217"/>
      <c r="GA23" s="217"/>
      <c r="GB23" s="217"/>
      <c r="GC23" s="217"/>
      <c r="GD23" s="217"/>
      <c r="GE23" s="217"/>
      <c r="GF23" s="217"/>
      <c r="GG23" s="217"/>
      <c r="GH23" s="217"/>
      <c r="GI23" s="217"/>
      <c r="GJ23" s="217"/>
      <c r="GK23" s="217"/>
      <c r="GL23" s="217"/>
      <c r="GM23" s="217"/>
      <c r="GN23" s="217"/>
      <c r="GO23" s="217"/>
      <c r="GP23" s="217"/>
      <c r="GQ23" s="217"/>
    </row>
    <row r="24" spans="1:199" s="222" customFormat="1" ht="15.75" customHeight="1">
      <c r="A24" s="354"/>
      <c r="B24" s="354"/>
      <c r="C24" s="354"/>
      <c r="D24" s="355"/>
      <c r="E24" s="356"/>
      <c r="F24" s="356"/>
      <c r="G24" s="356"/>
      <c r="H24" s="217"/>
      <c r="I24" s="74"/>
      <c r="J24" s="549">
        <f>IF('印刷データ'!$Q$5="〇","○","")</f>
      </c>
      <c r="K24" s="550"/>
      <c r="L24" s="548" t="s">
        <v>124</v>
      </c>
      <c r="M24" s="548"/>
      <c r="N24" s="548"/>
      <c r="O24" s="574" t="s">
        <v>8</v>
      </c>
      <c r="P24" s="574"/>
      <c r="Q24" s="574"/>
      <c r="R24" s="574"/>
      <c r="S24" s="574"/>
      <c r="T24" s="574"/>
      <c r="U24" s="574"/>
      <c r="V24" s="574"/>
      <c r="W24" s="574"/>
      <c r="X24" s="574"/>
      <c r="Y24" s="574"/>
      <c r="Z24" s="575"/>
      <c r="AA24" s="550"/>
      <c r="AB24" s="550"/>
      <c r="AC24" s="548"/>
      <c r="AD24" s="548"/>
      <c r="AE24" s="548"/>
      <c r="AF24" s="595"/>
      <c r="AG24" s="595"/>
      <c r="AH24" s="595"/>
      <c r="AI24" s="595"/>
      <c r="AJ24" s="595"/>
      <c r="AK24" s="595"/>
      <c r="AL24" s="595"/>
      <c r="AM24" s="595"/>
      <c r="AN24" s="595"/>
      <c r="AO24" s="595"/>
      <c r="AP24" s="688"/>
      <c r="AQ24" s="690" t="s">
        <v>4</v>
      </c>
      <c r="AR24" s="691"/>
      <c r="AS24" s="691"/>
      <c r="AT24" s="691"/>
      <c r="AU24" s="691"/>
      <c r="AV24" s="691"/>
      <c r="AW24" s="691"/>
      <c r="AX24" s="691"/>
      <c r="AY24" s="691"/>
      <c r="AZ24" s="691"/>
      <c r="BA24" s="691"/>
      <c r="BB24" s="691"/>
      <c r="BC24" s="692"/>
      <c r="BD24" s="731">
        <f>IF('印刷データ'!$AG$5="建築物新築","○","")</f>
      </c>
      <c r="BE24" s="732"/>
      <c r="BF24" s="684" t="s">
        <v>488</v>
      </c>
      <c r="BG24" s="684"/>
      <c r="BH24" s="684"/>
      <c r="BI24" s="677" t="s">
        <v>23</v>
      </c>
      <c r="BJ24" s="677"/>
      <c r="BK24" s="677"/>
      <c r="BL24" s="677"/>
      <c r="BM24" s="677"/>
      <c r="BN24" s="677"/>
      <c r="BO24" s="678"/>
      <c r="BP24" s="734"/>
      <c r="BQ24" s="735"/>
      <c r="BR24" s="735"/>
      <c r="BS24" s="735"/>
      <c r="BT24" s="735"/>
      <c r="BU24" s="735"/>
      <c r="BV24" s="735"/>
      <c r="BW24" s="735"/>
      <c r="BX24" s="735"/>
      <c r="BY24" s="735"/>
      <c r="BZ24" s="735"/>
      <c r="CA24" s="797"/>
      <c r="CB24" s="731">
        <f>IF('印刷データ'!$AI$5="建築物新築","○","")</f>
      </c>
      <c r="CC24" s="732"/>
      <c r="CD24" s="684" t="s">
        <v>488</v>
      </c>
      <c r="CE24" s="684"/>
      <c r="CF24" s="684"/>
      <c r="CG24" s="677" t="s">
        <v>23</v>
      </c>
      <c r="CH24" s="677"/>
      <c r="CI24" s="677"/>
      <c r="CJ24" s="677"/>
      <c r="CK24" s="677"/>
      <c r="CL24" s="677"/>
      <c r="CM24" s="678"/>
      <c r="CN24" s="734"/>
      <c r="CO24" s="735"/>
      <c r="CP24" s="735"/>
      <c r="CQ24" s="735"/>
      <c r="CR24" s="735"/>
      <c r="CS24" s="735"/>
      <c r="CT24" s="735"/>
      <c r="CU24" s="735"/>
      <c r="CV24" s="735"/>
      <c r="CW24" s="735"/>
      <c r="CX24" s="735"/>
      <c r="CY24" s="736"/>
      <c r="CZ24" s="75"/>
      <c r="DA24" s="360"/>
      <c r="DB24" s="360"/>
      <c r="DC24" s="360"/>
      <c r="DD24" s="360"/>
      <c r="DE24" s="360"/>
      <c r="DF24" s="360"/>
      <c r="DG24" s="360"/>
      <c r="DH24" s="360"/>
      <c r="DI24" s="360"/>
      <c r="DJ24" s="354"/>
      <c r="DK24" s="354"/>
      <c r="DL24" s="354"/>
      <c r="DM24" s="361"/>
      <c r="DN24" s="361"/>
      <c r="DO24" s="361"/>
      <c r="DP24" s="361"/>
      <c r="DQ24" s="361"/>
      <c r="DR24" s="361"/>
      <c r="DS24" s="361"/>
      <c r="DT24" s="361"/>
      <c r="DU24" s="361"/>
      <c r="DV24" s="361"/>
      <c r="DW24" s="361"/>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223"/>
      <c r="EZ24" s="223"/>
      <c r="FA24" s="223"/>
      <c r="FB24" s="223"/>
      <c r="FC24" s="223"/>
      <c r="FD24" s="223"/>
      <c r="FE24" s="223"/>
      <c r="FF24" s="223"/>
      <c r="FG24" s="223"/>
      <c r="FH24" s="223"/>
      <c r="FI24" s="223"/>
      <c r="FJ24" s="223"/>
      <c r="FK24" s="223"/>
      <c r="FL24" s="223"/>
      <c r="FM24" s="223"/>
      <c r="FN24" s="223"/>
      <c r="FO24" s="223"/>
      <c r="FP24" s="223"/>
      <c r="FQ24" s="223"/>
      <c r="FR24" s="223"/>
      <c r="FS24" s="223"/>
      <c r="FT24" s="223"/>
      <c r="FU24" s="223"/>
      <c r="FV24" s="223"/>
      <c r="FW24" s="223"/>
      <c r="FX24" s="217"/>
      <c r="FY24" s="217"/>
      <c r="FZ24" s="217"/>
      <c r="GA24" s="217"/>
      <c r="GB24" s="217"/>
      <c r="GC24" s="217"/>
      <c r="GD24" s="217"/>
      <c r="GE24" s="217"/>
      <c r="GF24" s="217"/>
      <c r="GG24" s="217"/>
      <c r="GH24" s="217"/>
      <c r="GI24" s="217"/>
      <c r="GJ24" s="217"/>
      <c r="GK24" s="217"/>
      <c r="GL24" s="217"/>
      <c r="GM24" s="217"/>
      <c r="GN24" s="217"/>
      <c r="GO24" s="217"/>
      <c r="GP24" s="217"/>
      <c r="GQ24" s="217"/>
    </row>
    <row r="25" spans="1:199" s="222" customFormat="1" ht="15.75" customHeight="1">
      <c r="A25" s="354"/>
      <c r="B25" s="354"/>
      <c r="C25" s="354"/>
      <c r="D25" s="355"/>
      <c r="E25" s="356"/>
      <c r="F25" s="356"/>
      <c r="G25" s="356"/>
      <c r="H25" s="217"/>
      <c r="I25" s="74"/>
      <c r="J25" s="549">
        <f>IF('印刷データ'!$R$5="〇","○","")</f>
      </c>
      <c r="K25" s="550"/>
      <c r="L25" s="548" t="s">
        <v>126</v>
      </c>
      <c r="M25" s="548"/>
      <c r="N25" s="548"/>
      <c r="O25" s="574" t="s">
        <v>530</v>
      </c>
      <c r="P25" s="574"/>
      <c r="Q25" s="574"/>
      <c r="R25" s="574"/>
      <c r="S25" s="574"/>
      <c r="T25" s="574"/>
      <c r="U25" s="574"/>
      <c r="V25" s="574"/>
      <c r="W25" s="574"/>
      <c r="X25" s="574"/>
      <c r="Y25" s="574"/>
      <c r="Z25" s="575"/>
      <c r="AA25" s="550">
        <f>IF('印刷データ'!$V$5="一時使用施設","○","")</f>
      </c>
      <c r="AB25" s="550"/>
      <c r="AC25" s="548" t="s">
        <v>246</v>
      </c>
      <c r="AD25" s="548"/>
      <c r="AE25" s="548"/>
      <c r="AF25" s="595" t="s">
        <v>248</v>
      </c>
      <c r="AG25" s="595"/>
      <c r="AH25" s="595"/>
      <c r="AI25" s="595"/>
      <c r="AJ25" s="595"/>
      <c r="AK25" s="595"/>
      <c r="AL25" s="595"/>
      <c r="AM25" s="595"/>
      <c r="AN25" s="595"/>
      <c r="AO25" s="595"/>
      <c r="AP25" s="688"/>
      <c r="AQ25" s="578">
        <f>IF('印刷データ'!$Y$5=0,"",'印刷データ'!$Y$5)</f>
      </c>
      <c r="AR25" s="579"/>
      <c r="AS25" s="579"/>
      <c r="AT25" s="579"/>
      <c r="AU25" s="579"/>
      <c r="AV25" s="579"/>
      <c r="AW25" s="579"/>
      <c r="AX25" s="579"/>
      <c r="AY25" s="579"/>
      <c r="AZ25" s="579"/>
      <c r="BA25" s="560" t="s">
        <v>116</v>
      </c>
      <c r="BB25" s="560"/>
      <c r="BC25" s="312"/>
      <c r="BD25" s="562" t="s">
        <v>261</v>
      </c>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M25" s="563"/>
      <c r="CN25" s="563"/>
      <c r="CO25" s="563"/>
      <c r="CP25" s="563"/>
      <c r="CQ25" s="563"/>
      <c r="CR25" s="563"/>
      <c r="CS25" s="563"/>
      <c r="CT25" s="563"/>
      <c r="CU25" s="563"/>
      <c r="CV25" s="563"/>
      <c r="CW25" s="563"/>
      <c r="CX25" s="563"/>
      <c r="CY25" s="658"/>
      <c r="CZ25" s="75"/>
      <c r="DA25" s="360"/>
      <c r="DB25" s="360"/>
      <c r="DC25" s="360"/>
      <c r="DD25" s="360"/>
      <c r="DE25" s="360"/>
      <c r="DF25" s="360"/>
      <c r="DG25" s="360"/>
      <c r="DH25" s="360"/>
      <c r="DI25" s="360"/>
      <c r="DJ25" s="354"/>
      <c r="DK25" s="354"/>
      <c r="DL25" s="354"/>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361"/>
      <c r="EJ25" s="361"/>
      <c r="EK25" s="361"/>
      <c r="EL25" s="361"/>
      <c r="EM25" s="361"/>
      <c r="EN25" s="361"/>
      <c r="EO25" s="363"/>
      <c r="EP25" s="363"/>
      <c r="EQ25" s="361"/>
      <c r="ER25" s="361"/>
      <c r="ES25" s="361"/>
      <c r="ET25" s="361"/>
      <c r="EU25" s="361"/>
      <c r="EV25" s="361"/>
      <c r="EW25" s="361"/>
      <c r="EX25" s="361"/>
      <c r="EY25" s="224"/>
      <c r="EZ25" s="224"/>
      <c r="FA25" s="224"/>
      <c r="FB25" s="224"/>
      <c r="FC25" s="224"/>
      <c r="FD25" s="224"/>
      <c r="FE25" s="224"/>
      <c r="FF25" s="224"/>
      <c r="FG25" s="224"/>
      <c r="FH25" s="224"/>
      <c r="FI25" s="224"/>
      <c r="FJ25" s="223"/>
      <c r="FK25" s="223"/>
      <c r="FL25" s="223"/>
      <c r="FM25" s="223"/>
      <c r="FN25" s="223"/>
      <c r="FO25" s="223"/>
      <c r="FP25" s="223"/>
      <c r="FQ25" s="223"/>
      <c r="FR25" s="223"/>
      <c r="FS25" s="223"/>
      <c r="FT25" s="223"/>
      <c r="FU25" s="223"/>
      <c r="FV25" s="223"/>
      <c r="FW25" s="223"/>
      <c r="FX25" s="217"/>
      <c r="FY25" s="217"/>
      <c r="FZ25" s="217"/>
      <c r="GA25" s="217"/>
      <c r="GB25" s="217"/>
      <c r="GC25" s="217"/>
      <c r="GD25" s="217"/>
      <c r="GE25" s="217"/>
      <c r="GF25" s="217"/>
      <c r="GG25" s="217"/>
      <c r="GH25" s="217"/>
      <c r="GI25" s="217"/>
      <c r="GJ25" s="217"/>
      <c r="GK25" s="217"/>
      <c r="GL25" s="217"/>
      <c r="GM25" s="217"/>
      <c r="GN25" s="217"/>
      <c r="GO25" s="217"/>
      <c r="GP25" s="217"/>
      <c r="GQ25" s="217"/>
    </row>
    <row r="26" spans="1:199" s="222" customFormat="1" ht="15.75" customHeight="1">
      <c r="A26" s="354"/>
      <c r="B26" s="354"/>
      <c r="C26" s="354"/>
      <c r="D26" s="355"/>
      <c r="E26" s="356"/>
      <c r="F26" s="356"/>
      <c r="G26" s="356"/>
      <c r="H26" s="217"/>
      <c r="I26" s="74"/>
      <c r="J26" s="549">
        <f>IF('印刷データ'!$S$5="〇","○","")</f>
      </c>
      <c r="K26" s="550"/>
      <c r="L26" s="548" t="s">
        <v>127</v>
      </c>
      <c r="M26" s="548"/>
      <c r="N26" s="548"/>
      <c r="O26" s="574" t="s">
        <v>12</v>
      </c>
      <c r="P26" s="574"/>
      <c r="Q26" s="574"/>
      <c r="R26" s="574"/>
      <c r="S26" s="574"/>
      <c r="T26" s="574"/>
      <c r="U26" s="574"/>
      <c r="V26" s="574"/>
      <c r="W26" s="574"/>
      <c r="X26" s="574"/>
      <c r="Y26" s="574"/>
      <c r="Z26" s="575"/>
      <c r="AA26" s="560"/>
      <c r="AB26" s="560"/>
      <c r="AC26" s="552"/>
      <c r="AD26" s="552"/>
      <c r="AE26" s="552"/>
      <c r="AF26" s="596"/>
      <c r="AG26" s="596"/>
      <c r="AH26" s="596"/>
      <c r="AI26" s="596"/>
      <c r="AJ26" s="596"/>
      <c r="AK26" s="596"/>
      <c r="AL26" s="596"/>
      <c r="AM26" s="596"/>
      <c r="AN26" s="596"/>
      <c r="AO26" s="596"/>
      <c r="AP26" s="745"/>
      <c r="AQ26" s="704" t="s">
        <v>67</v>
      </c>
      <c r="AR26" s="705"/>
      <c r="AS26" s="705"/>
      <c r="AT26" s="705"/>
      <c r="AU26" s="705"/>
      <c r="AV26" s="705"/>
      <c r="AW26" s="705"/>
      <c r="AX26" s="705"/>
      <c r="AY26" s="705"/>
      <c r="AZ26" s="705"/>
      <c r="BA26" s="705"/>
      <c r="BB26" s="705"/>
      <c r="BC26" s="706"/>
      <c r="BD26" s="565">
        <f>IF('印刷データ'!$AK$5="〇","○","")</f>
      </c>
      <c r="BE26" s="556"/>
      <c r="BF26" s="582" t="s">
        <v>242</v>
      </c>
      <c r="BG26" s="582"/>
      <c r="BH26" s="582"/>
      <c r="BI26" s="581" t="s">
        <v>42</v>
      </c>
      <c r="BJ26" s="581"/>
      <c r="BK26" s="581"/>
      <c r="BL26" s="581"/>
      <c r="BM26" s="581"/>
      <c r="BN26" s="581"/>
      <c r="BO26" s="581"/>
      <c r="BP26" s="597" t="s">
        <v>258</v>
      </c>
      <c r="BQ26" s="597"/>
      <c r="BR26" s="582" t="s">
        <v>9</v>
      </c>
      <c r="BS26" s="582"/>
      <c r="BT26" s="582"/>
      <c r="BU26" s="582"/>
      <c r="BV26" s="582"/>
      <c r="BW26" s="582"/>
      <c r="BX26" s="582"/>
      <c r="BY26" s="582" t="s">
        <v>50</v>
      </c>
      <c r="BZ26" s="582"/>
      <c r="CA26" s="582">
        <f>IF('印刷データ'!$AL$5=0,"",'印刷データ'!$AL$5)</f>
      </c>
      <c r="CB26" s="582"/>
      <c r="CC26" s="582"/>
      <c r="CD26" s="582"/>
      <c r="CE26" s="582"/>
      <c r="CF26" s="582"/>
      <c r="CG26" s="582" t="s">
        <v>334</v>
      </c>
      <c r="CH26" s="582"/>
      <c r="CI26" s="315" t="s">
        <v>335</v>
      </c>
      <c r="CJ26" s="582">
        <f>IF('印刷データ'!$AM$5="申請中","○","")</f>
      </c>
      <c r="CK26" s="582"/>
      <c r="CL26" s="582" t="s">
        <v>336</v>
      </c>
      <c r="CM26" s="582"/>
      <c r="CN26" s="582"/>
      <c r="CO26" s="582"/>
      <c r="CP26" s="582"/>
      <c r="CQ26" s="315" t="s">
        <v>337</v>
      </c>
      <c r="CR26" s="582">
        <f>IF('印刷データ'!$AM$5="別紙","○","")</f>
      </c>
      <c r="CS26" s="582"/>
      <c r="CT26" s="582" t="s">
        <v>492</v>
      </c>
      <c r="CU26" s="582"/>
      <c r="CV26" s="582"/>
      <c r="CW26" s="582"/>
      <c r="CX26" s="582"/>
      <c r="CY26" s="668"/>
      <c r="CZ26" s="75"/>
      <c r="DA26" s="360"/>
      <c r="DB26" s="360"/>
      <c r="DC26" s="360"/>
      <c r="DD26" s="360"/>
      <c r="DE26" s="360"/>
      <c r="DF26" s="360"/>
      <c r="DG26" s="360"/>
      <c r="DH26" s="360"/>
      <c r="DI26" s="354"/>
      <c r="DJ26" s="354"/>
      <c r="DK26" s="354"/>
      <c r="DL26" s="354"/>
      <c r="DM26" s="361"/>
      <c r="DN26" s="361"/>
      <c r="DO26" s="361"/>
      <c r="DP26" s="361"/>
      <c r="DQ26" s="361"/>
      <c r="DR26" s="361"/>
      <c r="DS26" s="361"/>
      <c r="DT26" s="361"/>
      <c r="DU26" s="361"/>
      <c r="DV26" s="361"/>
      <c r="DW26" s="361"/>
      <c r="DX26" s="360"/>
      <c r="DY26" s="360"/>
      <c r="DZ26" s="360"/>
      <c r="EA26" s="360"/>
      <c r="EB26" s="361"/>
      <c r="EC26" s="361"/>
      <c r="ED26" s="361"/>
      <c r="EE26" s="361"/>
      <c r="EF26" s="361"/>
      <c r="EG26" s="361"/>
      <c r="EH26" s="361"/>
      <c r="EI26" s="361"/>
      <c r="EJ26" s="361"/>
      <c r="EK26" s="361"/>
      <c r="EL26" s="361"/>
      <c r="EM26" s="361"/>
      <c r="EN26" s="361"/>
      <c r="EO26" s="361"/>
      <c r="EP26" s="361"/>
      <c r="EQ26" s="361"/>
      <c r="ER26" s="361"/>
      <c r="ES26" s="361"/>
      <c r="ET26" s="361"/>
      <c r="EU26" s="361"/>
      <c r="EV26" s="361"/>
      <c r="EW26" s="361"/>
      <c r="EX26" s="361"/>
      <c r="EY26" s="224"/>
      <c r="EZ26" s="224"/>
      <c r="FA26" s="224"/>
      <c r="FB26" s="224"/>
      <c r="FC26" s="224"/>
      <c r="FD26" s="224"/>
      <c r="FE26" s="224"/>
      <c r="FF26" s="224"/>
      <c r="FG26" s="224"/>
      <c r="FH26" s="224"/>
      <c r="FI26" s="224"/>
      <c r="FJ26" s="223"/>
      <c r="FK26" s="223"/>
      <c r="FL26" s="223"/>
      <c r="FM26" s="223"/>
      <c r="FN26" s="223"/>
      <c r="FO26" s="223"/>
      <c r="FP26" s="223"/>
      <c r="FQ26" s="223"/>
      <c r="FR26" s="223"/>
      <c r="FS26" s="223"/>
      <c r="FT26" s="223"/>
      <c r="FU26" s="223"/>
      <c r="FV26" s="223"/>
      <c r="FW26" s="223"/>
      <c r="FX26" s="217"/>
      <c r="FY26" s="217"/>
      <c r="FZ26" s="217"/>
      <c r="GA26" s="217"/>
      <c r="GB26" s="217"/>
      <c r="GC26" s="217"/>
      <c r="GD26" s="217"/>
      <c r="GE26" s="217"/>
      <c r="GF26" s="217"/>
      <c r="GG26" s="217"/>
      <c r="GH26" s="217"/>
      <c r="GI26" s="217"/>
      <c r="GJ26" s="217"/>
      <c r="GK26" s="217"/>
      <c r="GL26" s="217"/>
      <c r="GM26" s="217"/>
      <c r="GN26" s="217"/>
      <c r="GO26" s="217"/>
      <c r="GP26" s="217"/>
      <c r="GQ26" s="217"/>
    </row>
    <row r="27" spans="1:199" s="222" customFormat="1" ht="15.75" customHeight="1">
      <c r="A27" s="354"/>
      <c r="B27" s="354"/>
      <c r="C27" s="354"/>
      <c r="D27" s="355"/>
      <c r="E27" s="356"/>
      <c r="F27" s="356"/>
      <c r="G27" s="356"/>
      <c r="H27" s="217"/>
      <c r="I27" s="74"/>
      <c r="J27" s="549">
        <f>IF('印刷データ'!$T$5="〇","〇","")</f>
      </c>
      <c r="K27" s="550"/>
      <c r="L27" s="548" t="s">
        <v>131</v>
      </c>
      <c r="M27" s="548"/>
      <c r="N27" s="548"/>
      <c r="O27" s="708" t="s">
        <v>51</v>
      </c>
      <c r="P27" s="708"/>
      <c r="Q27" s="708"/>
      <c r="R27" s="708"/>
      <c r="S27" s="708"/>
      <c r="T27" s="708"/>
      <c r="U27" s="708"/>
      <c r="V27" s="708"/>
      <c r="W27" s="708"/>
      <c r="X27" s="708"/>
      <c r="Y27" s="708"/>
      <c r="Z27" s="709"/>
      <c r="AA27" s="562" t="s">
        <v>65</v>
      </c>
      <c r="AB27" s="563"/>
      <c r="AC27" s="563"/>
      <c r="AD27" s="563"/>
      <c r="AE27" s="563"/>
      <c r="AF27" s="563"/>
      <c r="AG27" s="563"/>
      <c r="AH27" s="563"/>
      <c r="AI27" s="563"/>
      <c r="AJ27" s="563"/>
      <c r="AK27" s="563"/>
      <c r="AL27" s="563"/>
      <c r="AM27" s="563"/>
      <c r="AN27" s="563"/>
      <c r="AO27" s="563"/>
      <c r="AP27" s="564"/>
      <c r="AQ27" s="547">
        <f>IF('印刷データ'!$Z$5="〇","○","")</f>
      </c>
      <c r="AR27" s="548"/>
      <c r="AS27" s="548" t="s">
        <v>119</v>
      </c>
      <c r="AT27" s="548"/>
      <c r="AU27" s="548"/>
      <c r="AV27" s="657" t="s">
        <v>531</v>
      </c>
      <c r="AW27" s="657"/>
      <c r="AX27" s="657"/>
      <c r="AY27" s="657"/>
      <c r="AZ27" s="657"/>
      <c r="BA27" s="657"/>
      <c r="BB27" s="657"/>
      <c r="BC27" s="660"/>
      <c r="BD27" s="566">
        <f>IF('印刷データ'!$AN$5="〇","○","")</f>
      </c>
      <c r="BE27" s="550"/>
      <c r="BF27" s="548" t="s">
        <v>252</v>
      </c>
      <c r="BG27" s="548"/>
      <c r="BH27" s="548"/>
      <c r="BI27" s="707" t="s">
        <v>43</v>
      </c>
      <c r="BJ27" s="707"/>
      <c r="BK27" s="707"/>
      <c r="BL27" s="707"/>
      <c r="BM27" s="707"/>
      <c r="BN27" s="707"/>
      <c r="BO27" s="707"/>
      <c r="BP27" s="590" t="s">
        <v>258</v>
      </c>
      <c r="BQ27" s="590"/>
      <c r="BR27" s="583" t="s">
        <v>490</v>
      </c>
      <c r="BS27" s="583"/>
      <c r="BT27" s="550">
        <f>IF('印刷データ'!$AO$5="メーター不要","○","")</f>
      </c>
      <c r="BU27" s="550"/>
      <c r="BV27" s="590" t="s">
        <v>45</v>
      </c>
      <c r="BW27" s="590"/>
      <c r="BX27" s="590"/>
      <c r="BY27" s="590"/>
      <c r="BZ27" s="590"/>
      <c r="CA27" s="590"/>
      <c r="CB27" s="318"/>
      <c r="CC27" s="592" t="s">
        <v>339</v>
      </c>
      <c r="CD27" s="591" t="s">
        <v>71</v>
      </c>
      <c r="CE27" s="591"/>
      <c r="CF27" s="591"/>
      <c r="CG27" s="591"/>
      <c r="CH27" s="591"/>
      <c r="CI27" s="591"/>
      <c r="CJ27" s="591"/>
      <c r="CK27" s="591"/>
      <c r="CL27" s="591"/>
      <c r="CM27" s="591"/>
      <c r="CN27" s="591"/>
      <c r="CO27" s="591"/>
      <c r="CP27" s="591"/>
      <c r="CQ27" s="591"/>
      <c r="CR27" s="591"/>
      <c r="CS27" s="591"/>
      <c r="CT27" s="591"/>
      <c r="CU27" s="591"/>
      <c r="CV27" s="591"/>
      <c r="CW27" s="591"/>
      <c r="CX27" s="666" t="s">
        <v>340</v>
      </c>
      <c r="CY27" s="667"/>
      <c r="CZ27" s="75"/>
      <c r="DA27" s="360"/>
      <c r="DB27" s="360"/>
      <c r="DC27" s="360"/>
      <c r="DD27" s="360"/>
      <c r="DE27" s="360"/>
      <c r="DF27" s="360"/>
      <c r="DG27" s="360"/>
      <c r="DH27" s="360"/>
      <c r="DI27" s="354"/>
      <c r="DJ27" s="361"/>
      <c r="DK27" s="361"/>
      <c r="DL27" s="361"/>
      <c r="DM27" s="361"/>
      <c r="DN27" s="361"/>
      <c r="DO27" s="361"/>
      <c r="DP27" s="361"/>
      <c r="DQ27" s="361"/>
      <c r="DR27" s="361"/>
      <c r="DS27" s="361"/>
      <c r="DT27" s="361"/>
      <c r="DU27" s="361"/>
      <c r="DV27" s="361"/>
      <c r="DW27" s="361"/>
      <c r="DX27" s="361"/>
      <c r="DY27" s="361"/>
      <c r="DZ27" s="361"/>
      <c r="EA27" s="361"/>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223"/>
      <c r="EZ27" s="223"/>
      <c r="FA27" s="223"/>
      <c r="FB27" s="223"/>
      <c r="FC27" s="223"/>
      <c r="FD27" s="223"/>
      <c r="FE27" s="223"/>
      <c r="FF27" s="223"/>
      <c r="FG27" s="223"/>
      <c r="FH27" s="223"/>
      <c r="FI27" s="223"/>
      <c r="FJ27" s="223"/>
      <c r="FK27" s="223"/>
      <c r="FL27" s="223"/>
      <c r="FM27" s="223"/>
      <c r="FN27" s="223"/>
      <c r="FO27" s="223"/>
      <c r="FP27" s="223"/>
      <c r="FQ27" s="223"/>
      <c r="FR27" s="223"/>
      <c r="FS27" s="223"/>
      <c r="FT27" s="223"/>
      <c r="FU27" s="223"/>
      <c r="FV27" s="223"/>
      <c r="FW27" s="223"/>
      <c r="FX27" s="217"/>
      <c r="FY27" s="217"/>
      <c r="FZ27" s="217"/>
      <c r="GA27" s="217"/>
      <c r="GB27" s="217"/>
      <c r="GC27" s="217"/>
      <c r="GD27" s="217"/>
      <c r="GE27" s="217"/>
      <c r="GF27" s="217"/>
      <c r="GG27" s="217"/>
      <c r="GH27" s="217"/>
      <c r="GI27" s="217"/>
      <c r="GJ27" s="217"/>
      <c r="GK27" s="217"/>
      <c r="GL27" s="217"/>
      <c r="GM27" s="217"/>
      <c r="GN27" s="217"/>
      <c r="GO27" s="217"/>
      <c r="GP27" s="217"/>
      <c r="GQ27" s="217"/>
    </row>
    <row r="28" spans="1:199" s="222" customFormat="1" ht="15.75" customHeight="1">
      <c r="A28" s="354"/>
      <c r="B28" s="354"/>
      <c r="C28" s="354"/>
      <c r="D28" s="355"/>
      <c r="E28" s="356"/>
      <c r="F28" s="356"/>
      <c r="G28" s="356"/>
      <c r="H28" s="217"/>
      <c r="I28" s="74"/>
      <c r="J28" s="623"/>
      <c r="K28" s="624"/>
      <c r="L28" s="689"/>
      <c r="M28" s="689"/>
      <c r="N28" s="689"/>
      <c r="O28" s="82" t="s">
        <v>331</v>
      </c>
      <c r="P28" s="730">
        <f>IF('印刷データ'!$U$5=0,"",'印刷データ'!$U$5)</f>
      </c>
      <c r="Q28" s="730"/>
      <c r="R28" s="730"/>
      <c r="S28" s="730"/>
      <c r="T28" s="730"/>
      <c r="U28" s="730"/>
      <c r="V28" s="730"/>
      <c r="W28" s="730"/>
      <c r="X28" s="730"/>
      <c r="Y28" s="730"/>
      <c r="Z28" s="83" t="s">
        <v>332</v>
      </c>
      <c r="AA28" s="755">
        <f>IF('印刷データ'!$W$5="有","○","")</f>
      </c>
      <c r="AB28" s="585"/>
      <c r="AC28" s="585"/>
      <c r="AD28" s="585" t="s">
        <v>250</v>
      </c>
      <c r="AE28" s="585"/>
      <c r="AF28" s="585"/>
      <c r="AG28" s="585"/>
      <c r="AH28" s="585" t="s">
        <v>249</v>
      </c>
      <c r="AI28" s="585"/>
      <c r="AJ28" s="585">
        <f>IF('印刷データ'!$W$5="無","○","")</f>
      </c>
      <c r="AK28" s="585"/>
      <c r="AL28" s="585"/>
      <c r="AM28" s="585" t="s">
        <v>251</v>
      </c>
      <c r="AN28" s="585"/>
      <c r="AO28" s="585"/>
      <c r="AP28" s="586"/>
      <c r="AQ28" s="547">
        <f>IF(OR('印刷データ'!$AA$5="",'印刷データ'!$AA$5=0),"","○")</f>
      </c>
      <c r="AR28" s="548"/>
      <c r="AS28" s="548" t="s">
        <v>120</v>
      </c>
      <c r="AT28" s="548"/>
      <c r="AU28" s="548"/>
      <c r="AV28" s="710" t="s">
        <v>25</v>
      </c>
      <c r="AW28" s="710"/>
      <c r="AX28" s="710"/>
      <c r="AY28" s="710">
        <f>IF('印刷データ'!$AA$5=0,"",'印刷データ'!$AA$5)</f>
      </c>
      <c r="AZ28" s="710"/>
      <c r="BA28" s="710" t="s">
        <v>101</v>
      </c>
      <c r="BB28" s="710"/>
      <c r="BC28" s="711"/>
      <c r="BD28" s="566"/>
      <c r="BE28" s="550"/>
      <c r="BF28" s="548"/>
      <c r="BG28" s="548"/>
      <c r="BH28" s="548"/>
      <c r="BI28" s="707"/>
      <c r="BJ28" s="707"/>
      <c r="BK28" s="707"/>
      <c r="BL28" s="707"/>
      <c r="BM28" s="707"/>
      <c r="BN28" s="707"/>
      <c r="BO28" s="707"/>
      <c r="BP28" s="590"/>
      <c r="BQ28" s="590"/>
      <c r="BR28" s="583"/>
      <c r="BS28" s="583"/>
      <c r="BT28" s="550">
        <f>IF('印刷データ'!$AO$5="メーター必要","○","")</f>
      </c>
      <c r="BU28" s="550"/>
      <c r="BV28" s="590" t="s">
        <v>46</v>
      </c>
      <c r="BW28" s="590"/>
      <c r="BX28" s="590"/>
      <c r="BY28" s="590"/>
      <c r="BZ28" s="590"/>
      <c r="CA28" s="590"/>
      <c r="CB28" s="318"/>
      <c r="CC28" s="592"/>
      <c r="CD28" s="574">
        <f>IF('印刷データ'!$AP$5=0,"",'印刷データ'!$AP$5)</f>
      </c>
      <c r="CE28" s="574"/>
      <c r="CF28" s="574"/>
      <c r="CG28" s="574"/>
      <c r="CH28" s="574"/>
      <c r="CI28" s="574"/>
      <c r="CJ28" s="574"/>
      <c r="CK28" s="574"/>
      <c r="CL28" s="574"/>
      <c r="CM28" s="574"/>
      <c r="CN28" s="574"/>
      <c r="CO28" s="574"/>
      <c r="CP28" s="574"/>
      <c r="CQ28" s="574"/>
      <c r="CR28" s="574"/>
      <c r="CS28" s="574"/>
      <c r="CT28" s="574"/>
      <c r="CU28" s="574"/>
      <c r="CV28" s="574"/>
      <c r="CW28" s="574"/>
      <c r="CX28" s="666"/>
      <c r="CY28" s="667"/>
      <c r="CZ28" s="75"/>
      <c r="DA28" s="360"/>
      <c r="DB28" s="360"/>
      <c r="DC28" s="360"/>
      <c r="DD28" s="360"/>
      <c r="DE28" s="360"/>
      <c r="DF28" s="360"/>
      <c r="DG28" s="360"/>
      <c r="DH28" s="360"/>
      <c r="DI28" s="360"/>
      <c r="DJ28" s="360"/>
      <c r="DK28" s="360"/>
      <c r="DL28" s="360"/>
      <c r="DM28" s="360"/>
      <c r="DN28" s="360"/>
      <c r="DO28" s="361"/>
      <c r="DP28" s="361"/>
      <c r="DQ28" s="361"/>
      <c r="DR28" s="361"/>
      <c r="DS28" s="361"/>
      <c r="DT28" s="361"/>
      <c r="DU28" s="361"/>
      <c r="DV28" s="361"/>
      <c r="DW28" s="361"/>
      <c r="DX28" s="360"/>
      <c r="DY28" s="360"/>
      <c r="DZ28" s="360"/>
      <c r="EA28" s="360"/>
      <c r="EB28" s="360"/>
      <c r="EC28" s="360"/>
      <c r="ED28" s="360"/>
      <c r="EE28" s="360"/>
      <c r="EF28" s="360"/>
      <c r="EG28" s="360"/>
      <c r="EH28" s="360"/>
      <c r="EI28" s="360"/>
      <c r="EJ28" s="360"/>
      <c r="EK28" s="360"/>
      <c r="EL28" s="360"/>
      <c r="EM28" s="360"/>
      <c r="EN28" s="360"/>
      <c r="EO28" s="360"/>
      <c r="EP28" s="360"/>
      <c r="EQ28" s="360"/>
      <c r="ER28" s="360"/>
      <c r="ES28" s="360"/>
      <c r="ET28" s="360"/>
      <c r="EU28" s="360"/>
      <c r="EV28" s="360"/>
      <c r="EW28" s="360"/>
      <c r="EX28" s="360"/>
      <c r="EY28" s="223"/>
      <c r="EZ28" s="223"/>
      <c r="FA28" s="223"/>
      <c r="FB28" s="223"/>
      <c r="FC28" s="223"/>
      <c r="FD28" s="223"/>
      <c r="FE28" s="223"/>
      <c r="FF28" s="223"/>
      <c r="FG28" s="223"/>
      <c r="FH28" s="223"/>
      <c r="FI28" s="223"/>
      <c r="FJ28" s="223"/>
      <c r="FK28" s="223"/>
      <c r="FL28" s="223"/>
      <c r="FM28" s="223"/>
      <c r="FN28" s="223"/>
      <c r="FO28" s="223"/>
      <c r="FP28" s="223"/>
      <c r="FQ28" s="223"/>
      <c r="FR28" s="223"/>
      <c r="FS28" s="223"/>
      <c r="FT28" s="223"/>
      <c r="FU28" s="223"/>
      <c r="FV28" s="223"/>
      <c r="FW28" s="223"/>
      <c r="FX28" s="217"/>
      <c r="FY28" s="217"/>
      <c r="FZ28" s="217"/>
      <c r="GA28" s="217"/>
      <c r="GB28" s="217"/>
      <c r="GC28" s="217"/>
      <c r="GD28" s="217"/>
      <c r="GE28" s="217"/>
      <c r="GF28" s="217"/>
      <c r="GG28" s="217"/>
      <c r="GH28" s="217"/>
      <c r="GI28" s="217"/>
      <c r="GJ28" s="217"/>
      <c r="GK28" s="217"/>
      <c r="GL28" s="217"/>
      <c r="GM28" s="217"/>
      <c r="GN28" s="217"/>
      <c r="GO28" s="217"/>
      <c r="GP28" s="217"/>
      <c r="GQ28" s="217"/>
    </row>
    <row r="29" spans="1:199" s="222" customFormat="1" ht="15.75" customHeight="1">
      <c r="A29" s="354"/>
      <c r="B29" s="354"/>
      <c r="C29" s="354"/>
      <c r="D29" s="355"/>
      <c r="E29" s="356"/>
      <c r="F29" s="356"/>
      <c r="G29" s="356"/>
      <c r="H29" s="217"/>
      <c r="I29" s="74"/>
      <c r="J29" s="685" t="s">
        <v>53</v>
      </c>
      <c r="K29" s="686"/>
      <c r="L29" s="686"/>
      <c r="M29" s="686"/>
      <c r="N29" s="686"/>
      <c r="O29" s="686"/>
      <c r="P29" s="686"/>
      <c r="Q29" s="686"/>
      <c r="R29" s="686"/>
      <c r="S29" s="686"/>
      <c r="T29" s="686"/>
      <c r="U29" s="686"/>
      <c r="V29" s="686"/>
      <c r="W29" s="686"/>
      <c r="X29" s="686"/>
      <c r="Y29" s="686"/>
      <c r="Z29" s="686"/>
      <c r="AA29" s="686"/>
      <c r="AB29" s="686"/>
      <c r="AC29" s="686"/>
      <c r="AD29" s="686"/>
      <c r="AE29" s="686"/>
      <c r="AF29" s="686"/>
      <c r="AG29" s="686"/>
      <c r="AH29" s="686"/>
      <c r="AI29" s="686"/>
      <c r="AJ29" s="686"/>
      <c r="AK29" s="686"/>
      <c r="AL29" s="686"/>
      <c r="AM29" s="686"/>
      <c r="AN29" s="686"/>
      <c r="AO29" s="686"/>
      <c r="AP29" s="687"/>
      <c r="AQ29" s="601" t="s">
        <v>60</v>
      </c>
      <c r="AR29" s="602"/>
      <c r="AS29" s="602"/>
      <c r="AT29" s="602"/>
      <c r="AU29" s="602"/>
      <c r="AV29" s="602"/>
      <c r="AW29" s="602"/>
      <c r="AX29" s="602"/>
      <c r="AY29" s="602"/>
      <c r="AZ29" s="602"/>
      <c r="BA29" s="602"/>
      <c r="BB29" s="602"/>
      <c r="BC29" s="603"/>
      <c r="BD29" s="549">
        <f>IF('印刷データ'!$AQ$5="〇","○","")</f>
      </c>
      <c r="BE29" s="550"/>
      <c r="BF29" s="548" t="s">
        <v>257</v>
      </c>
      <c r="BG29" s="548"/>
      <c r="BH29" s="548"/>
      <c r="BI29" s="595" t="s">
        <v>103</v>
      </c>
      <c r="BJ29" s="595"/>
      <c r="BK29" s="595"/>
      <c r="BL29" s="595"/>
      <c r="BM29" s="595"/>
      <c r="BN29" s="595"/>
      <c r="BO29" s="595"/>
      <c r="BP29" s="590" t="s">
        <v>489</v>
      </c>
      <c r="BQ29" s="590"/>
      <c r="BR29" s="583" t="s">
        <v>490</v>
      </c>
      <c r="BS29" s="583"/>
      <c r="BT29" s="550">
        <f>IF(OR('印刷データ'!$AR$5="滝沢水道",'印刷データ'!$AR$5="雫石水道"),"○","")</f>
      </c>
      <c r="BU29" s="550"/>
      <c r="BV29" s="551">
        <f>IF(OR('印刷データ'!$AR$5="滝沢水道",'印刷データ'!$AR$5="雫石水道"),'印刷データ'!$AR$5,"")</f>
      </c>
      <c r="BW29" s="551"/>
      <c r="BX29" s="551"/>
      <c r="BY29" s="551"/>
      <c r="BZ29" s="551"/>
      <c r="CA29" s="551"/>
      <c r="CB29" s="318" t="s">
        <v>491</v>
      </c>
      <c r="CC29" s="590" t="s">
        <v>9</v>
      </c>
      <c r="CD29" s="590"/>
      <c r="CE29" s="590"/>
      <c r="CF29" s="590"/>
      <c r="CG29" s="590"/>
      <c r="CH29" s="548" t="s">
        <v>50</v>
      </c>
      <c r="CI29" s="548"/>
      <c r="CJ29" s="719">
        <f>IF('印刷データ'!$AS$5=0,"",'印刷データ'!$AS$5)</f>
      </c>
      <c r="CK29" s="719"/>
      <c r="CL29" s="719"/>
      <c r="CM29" s="719"/>
      <c r="CN29" s="719"/>
      <c r="CO29" s="719"/>
      <c r="CP29" s="548" t="s">
        <v>334</v>
      </c>
      <c r="CQ29" s="548"/>
      <c r="CR29" s="318" t="s">
        <v>335</v>
      </c>
      <c r="CS29" s="550">
        <f>IF('印刷データ'!$AT$5="申請中","○","")</f>
      </c>
      <c r="CT29" s="550"/>
      <c r="CU29" s="548" t="s">
        <v>336</v>
      </c>
      <c r="CV29" s="548"/>
      <c r="CW29" s="548"/>
      <c r="CX29" s="548"/>
      <c r="CY29" s="720"/>
      <c r="CZ29" s="75"/>
      <c r="DA29" s="360"/>
      <c r="DB29" s="360"/>
      <c r="DC29" s="360"/>
      <c r="DD29" s="360"/>
      <c r="DE29" s="360"/>
      <c r="DF29" s="360"/>
      <c r="DG29" s="360"/>
      <c r="DH29" s="360"/>
      <c r="DI29" s="360"/>
      <c r="DJ29" s="360"/>
      <c r="DK29" s="360"/>
      <c r="DL29" s="360"/>
      <c r="DM29" s="360"/>
      <c r="DN29" s="360"/>
      <c r="DO29" s="361"/>
      <c r="DP29" s="361"/>
      <c r="DQ29" s="361"/>
      <c r="DR29" s="361"/>
      <c r="DS29" s="361"/>
      <c r="DT29" s="361"/>
      <c r="DU29" s="361"/>
      <c r="DV29" s="361"/>
      <c r="DW29" s="361"/>
      <c r="DX29" s="361"/>
      <c r="DY29" s="361"/>
      <c r="DZ29" s="361"/>
      <c r="EA29" s="361"/>
      <c r="EB29" s="354"/>
      <c r="EC29" s="354"/>
      <c r="ED29" s="354"/>
      <c r="EE29" s="354"/>
      <c r="EF29" s="354"/>
      <c r="EG29" s="354"/>
      <c r="EH29" s="354"/>
      <c r="EI29" s="354"/>
      <c r="EJ29" s="354"/>
      <c r="EK29" s="354"/>
      <c r="EL29" s="354"/>
      <c r="EM29" s="354"/>
      <c r="EN29" s="354"/>
      <c r="EO29" s="354"/>
      <c r="EP29" s="354"/>
      <c r="EQ29" s="354"/>
      <c r="ER29" s="354"/>
      <c r="ES29" s="354"/>
      <c r="ET29" s="354"/>
      <c r="EU29" s="354"/>
      <c r="EV29" s="354"/>
      <c r="EW29" s="354"/>
      <c r="EX29" s="354"/>
      <c r="EY29" s="217"/>
      <c r="EZ29" s="217"/>
      <c r="FA29" s="217"/>
      <c r="FB29" s="217"/>
      <c r="FC29" s="217"/>
      <c r="FD29" s="217"/>
      <c r="FE29" s="217"/>
      <c r="FF29" s="217"/>
      <c r="FG29" s="217"/>
      <c r="FH29" s="217"/>
      <c r="FI29" s="217"/>
      <c r="FJ29" s="217"/>
      <c r="FK29" s="217"/>
      <c r="FL29" s="217"/>
      <c r="FM29" s="217"/>
      <c r="FN29" s="217"/>
      <c r="FO29" s="217"/>
      <c r="FP29" s="217"/>
      <c r="FQ29" s="217"/>
      <c r="FR29" s="217"/>
      <c r="FS29" s="217"/>
      <c r="FT29" s="217"/>
      <c r="FU29" s="217"/>
      <c r="FV29" s="217"/>
      <c r="FW29" s="217"/>
      <c r="FX29" s="217"/>
      <c r="FY29" s="217"/>
      <c r="FZ29" s="217"/>
      <c r="GA29" s="217"/>
      <c r="GB29" s="217"/>
      <c r="GC29" s="217"/>
      <c r="GD29" s="217"/>
      <c r="GE29" s="217"/>
      <c r="GF29" s="217"/>
      <c r="GG29" s="217"/>
      <c r="GH29" s="217"/>
      <c r="GI29" s="217"/>
      <c r="GJ29" s="217"/>
      <c r="GK29" s="217"/>
      <c r="GL29" s="217"/>
      <c r="GM29" s="217"/>
      <c r="GN29" s="217"/>
      <c r="GO29" s="217"/>
      <c r="GP29" s="217"/>
      <c r="GQ29" s="217"/>
    </row>
    <row r="30" spans="1:199" s="222" customFormat="1" ht="15.75" customHeight="1">
      <c r="A30" s="354"/>
      <c r="B30" s="354"/>
      <c r="C30" s="354"/>
      <c r="D30" s="355"/>
      <c r="E30" s="356"/>
      <c r="F30" s="356"/>
      <c r="G30" s="356"/>
      <c r="H30" s="217"/>
      <c r="I30" s="74"/>
      <c r="J30" s="308"/>
      <c r="K30" s="317"/>
      <c r="L30" s="317"/>
      <c r="M30" s="317"/>
      <c r="N30" s="317"/>
      <c r="O30" s="317"/>
      <c r="P30" s="317"/>
      <c r="Q30" s="317"/>
      <c r="R30" s="317"/>
      <c r="S30" s="317"/>
      <c r="T30" s="317"/>
      <c r="U30" s="317"/>
      <c r="V30" s="317"/>
      <c r="W30" s="317"/>
      <c r="X30" s="317"/>
      <c r="Y30" s="317"/>
      <c r="Z30" s="317"/>
      <c r="AA30" s="757" t="s">
        <v>418</v>
      </c>
      <c r="AB30" s="758"/>
      <c r="AC30" s="758"/>
      <c r="AD30" s="758"/>
      <c r="AE30" s="758"/>
      <c r="AF30" s="758"/>
      <c r="AG30" s="758"/>
      <c r="AH30" s="758"/>
      <c r="AI30" s="758"/>
      <c r="AJ30" s="758"/>
      <c r="AK30" s="758"/>
      <c r="AL30" s="758"/>
      <c r="AM30" s="758"/>
      <c r="AN30" s="758"/>
      <c r="AO30" s="758"/>
      <c r="AP30" s="759"/>
      <c r="AQ30" s="741" t="s">
        <v>132</v>
      </c>
      <c r="AR30" s="742"/>
      <c r="AS30" s="738" t="s">
        <v>76</v>
      </c>
      <c r="AT30" s="739"/>
      <c r="AU30" s="739"/>
      <c r="AV30" s="739"/>
      <c r="AW30" s="739"/>
      <c r="AX30" s="739"/>
      <c r="AY30" s="739"/>
      <c r="AZ30" s="739"/>
      <c r="BA30" s="739"/>
      <c r="BB30" s="739"/>
      <c r="BC30" s="740"/>
      <c r="BD30" s="559"/>
      <c r="BE30" s="560"/>
      <c r="BF30" s="552"/>
      <c r="BG30" s="552"/>
      <c r="BH30" s="552"/>
      <c r="BI30" s="596"/>
      <c r="BJ30" s="596"/>
      <c r="BK30" s="596"/>
      <c r="BL30" s="596"/>
      <c r="BM30" s="596"/>
      <c r="BN30" s="596"/>
      <c r="BO30" s="596"/>
      <c r="BP30" s="684"/>
      <c r="BQ30" s="684"/>
      <c r="BR30" s="584"/>
      <c r="BS30" s="584"/>
      <c r="BT30" s="560">
        <f>IF('印刷データ'!$AR$5="その他","○","")</f>
      </c>
      <c r="BU30" s="560"/>
      <c r="BV30" s="598">
        <f>IF('印刷データ'!$AR$5="その他",'印刷データ'!$AR$5,"")</f>
      </c>
      <c r="BW30" s="598"/>
      <c r="BX30" s="598"/>
      <c r="BY30" s="598"/>
      <c r="BZ30" s="598"/>
      <c r="CA30" s="598"/>
      <c r="CB30" s="324" t="s">
        <v>491</v>
      </c>
      <c r="CC30" s="324" t="s">
        <v>259</v>
      </c>
      <c r="CD30" s="552"/>
      <c r="CE30" s="552"/>
      <c r="CF30" s="552"/>
      <c r="CG30" s="552"/>
      <c r="CH30" s="552"/>
      <c r="CI30" s="552"/>
      <c r="CJ30" s="552"/>
      <c r="CK30" s="552"/>
      <c r="CL30" s="552"/>
      <c r="CM30" s="552"/>
      <c r="CN30" s="552"/>
      <c r="CO30" s="552"/>
      <c r="CP30" s="552"/>
      <c r="CQ30" s="552"/>
      <c r="CR30" s="552"/>
      <c r="CS30" s="552"/>
      <c r="CT30" s="552"/>
      <c r="CU30" s="552"/>
      <c r="CV30" s="552"/>
      <c r="CW30" s="552"/>
      <c r="CX30" s="552" t="s">
        <v>260</v>
      </c>
      <c r="CY30" s="577"/>
      <c r="CZ30" s="75"/>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54"/>
      <c r="DZ30" s="354"/>
      <c r="EA30" s="354"/>
      <c r="EB30" s="354"/>
      <c r="EC30" s="354"/>
      <c r="ED30" s="354"/>
      <c r="EE30" s="354"/>
      <c r="EF30" s="354"/>
      <c r="EG30" s="354"/>
      <c r="EH30" s="354"/>
      <c r="EI30" s="354"/>
      <c r="EJ30" s="354"/>
      <c r="EK30" s="354"/>
      <c r="EL30" s="354"/>
      <c r="EM30" s="354"/>
      <c r="EN30" s="354"/>
      <c r="EO30" s="354"/>
      <c r="EP30" s="354"/>
      <c r="EQ30" s="354"/>
      <c r="ER30" s="354"/>
      <c r="ES30" s="354"/>
      <c r="ET30" s="354"/>
      <c r="EU30" s="354"/>
      <c r="EV30" s="354"/>
      <c r="EW30" s="354"/>
      <c r="EX30" s="354"/>
      <c r="EY30" s="217"/>
      <c r="EZ30" s="217"/>
      <c r="FA30" s="217"/>
      <c r="FB30" s="217"/>
      <c r="FC30" s="217"/>
      <c r="FD30" s="217"/>
      <c r="FE30" s="217"/>
      <c r="FF30" s="217"/>
      <c r="FG30" s="217"/>
      <c r="FH30" s="217"/>
      <c r="FI30" s="217"/>
      <c r="FJ30" s="217"/>
      <c r="FK30" s="217"/>
      <c r="FL30" s="217"/>
      <c r="FM30" s="217"/>
      <c r="FN30" s="217"/>
      <c r="FO30" s="217"/>
      <c r="FP30" s="217"/>
      <c r="FQ30" s="217"/>
      <c r="FR30" s="217"/>
      <c r="FS30" s="217"/>
      <c r="FT30" s="217"/>
      <c r="FU30" s="217"/>
      <c r="FV30" s="217"/>
      <c r="FW30" s="217"/>
      <c r="FX30" s="217"/>
      <c r="FY30" s="217"/>
      <c r="FZ30" s="217"/>
      <c r="GA30" s="217"/>
      <c r="GB30" s="217"/>
      <c r="GC30" s="217"/>
      <c r="GD30" s="217"/>
      <c r="GE30" s="217"/>
      <c r="GF30" s="217"/>
      <c r="GG30" s="217"/>
      <c r="GH30" s="217"/>
      <c r="GI30" s="217"/>
      <c r="GJ30" s="217"/>
      <c r="GK30" s="217"/>
      <c r="GL30" s="217"/>
      <c r="GM30" s="217"/>
      <c r="GN30" s="217"/>
      <c r="GO30" s="217"/>
      <c r="GP30" s="217"/>
      <c r="GQ30" s="217"/>
    </row>
    <row r="31" spans="1:199" s="222" customFormat="1" ht="15.75" customHeight="1">
      <c r="A31" s="354"/>
      <c r="B31" s="354"/>
      <c r="C31" s="354"/>
      <c r="D31" s="355"/>
      <c r="E31" s="356"/>
      <c r="F31" s="356"/>
      <c r="G31" s="356"/>
      <c r="H31" s="217"/>
      <c r="I31" s="74"/>
      <c r="J31" s="308"/>
      <c r="K31" s="317"/>
      <c r="L31" s="317"/>
      <c r="M31" s="317"/>
      <c r="N31" s="317"/>
      <c r="O31" s="317"/>
      <c r="P31" s="317"/>
      <c r="Q31" s="317"/>
      <c r="R31" s="317"/>
      <c r="S31" s="317"/>
      <c r="T31" s="317"/>
      <c r="U31" s="317">
        <v>1</v>
      </c>
      <c r="V31" s="317"/>
      <c r="W31" s="317"/>
      <c r="X31" s="317"/>
      <c r="Y31" s="317"/>
      <c r="Z31" s="317"/>
      <c r="AA31" s="760" t="s">
        <v>503</v>
      </c>
      <c r="AB31" s="602"/>
      <c r="AC31" s="602"/>
      <c r="AD31" s="602"/>
      <c r="AE31" s="602"/>
      <c r="AF31" s="602"/>
      <c r="AG31" s="602"/>
      <c r="AH31" s="761"/>
      <c r="AI31" s="602" t="s">
        <v>504</v>
      </c>
      <c r="AJ31" s="602"/>
      <c r="AK31" s="602"/>
      <c r="AL31" s="602"/>
      <c r="AM31" s="602"/>
      <c r="AN31" s="602"/>
      <c r="AO31" s="602"/>
      <c r="AP31" s="603"/>
      <c r="AQ31" s="593" t="s">
        <v>56</v>
      </c>
      <c r="AR31" s="594"/>
      <c r="AS31" s="587" t="s">
        <v>61</v>
      </c>
      <c r="AT31" s="588"/>
      <c r="AU31" s="588"/>
      <c r="AV31" s="588"/>
      <c r="AW31" s="588"/>
      <c r="AX31" s="588"/>
      <c r="AY31" s="588"/>
      <c r="AZ31" s="588"/>
      <c r="BA31" s="588"/>
      <c r="BB31" s="588"/>
      <c r="BC31" s="589"/>
      <c r="BD31" s="556" t="s">
        <v>38</v>
      </c>
      <c r="BE31" s="556"/>
      <c r="BF31" s="556"/>
      <c r="BG31" s="556"/>
      <c r="BH31" s="556"/>
      <c r="BI31" s="556"/>
      <c r="BJ31" s="556"/>
      <c r="BK31" s="556"/>
      <c r="BL31" s="557"/>
      <c r="BM31" s="669" t="s">
        <v>47</v>
      </c>
      <c r="BN31" s="669"/>
      <c r="BO31" s="669"/>
      <c r="BP31" s="669"/>
      <c r="BQ31" s="669"/>
      <c r="BR31" s="669"/>
      <c r="BS31" s="669"/>
      <c r="BT31" s="669"/>
      <c r="BU31" s="615">
        <f>IF('下水道指定店情報'!$C$2="","",'下水道指定店情報'!$C$2)</f>
      </c>
      <c r="BV31" s="615"/>
      <c r="BW31" s="615"/>
      <c r="BX31" s="615"/>
      <c r="BY31" s="615"/>
      <c r="BZ31" s="615"/>
      <c r="CA31" s="615"/>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6"/>
      <c r="CZ31" s="75"/>
      <c r="DA31" s="360"/>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54"/>
      <c r="DZ31" s="354"/>
      <c r="EA31" s="354"/>
      <c r="EB31" s="354"/>
      <c r="EC31" s="354"/>
      <c r="ED31" s="354"/>
      <c r="EE31" s="354"/>
      <c r="EF31" s="354"/>
      <c r="EG31" s="354"/>
      <c r="EH31" s="354"/>
      <c r="EI31" s="354"/>
      <c r="EJ31" s="354"/>
      <c r="EK31" s="354"/>
      <c r="EL31" s="354"/>
      <c r="EM31" s="354"/>
      <c r="EN31" s="354"/>
      <c r="EO31" s="354"/>
      <c r="EP31" s="354"/>
      <c r="EQ31" s="354"/>
      <c r="ER31" s="354"/>
      <c r="ES31" s="354"/>
      <c r="ET31" s="354"/>
      <c r="EU31" s="354"/>
      <c r="EV31" s="354"/>
      <c r="EW31" s="354"/>
      <c r="EX31" s="354"/>
      <c r="EY31" s="217"/>
      <c r="EZ31" s="217"/>
      <c r="FA31" s="217"/>
      <c r="FB31" s="217"/>
      <c r="FC31" s="217"/>
      <c r="FD31" s="217"/>
      <c r="FE31" s="217"/>
      <c r="FF31" s="217"/>
      <c r="FG31" s="217"/>
      <c r="FH31" s="217"/>
      <c r="FI31" s="217"/>
      <c r="FJ31" s="217"/>
      <c r="FK31" s="217"/>
      <c r="FL31" s="217"/>
      <c r="FM31" s="217"/>
      <c r="FN31" s="217"/>
      <c r="FO31" s="217"/>
      <c r="FP31" s="217"/>
      <c r="FQ31" s="217"/>
      <c r="FR31" s="217"/>
      <c r="FS31" s="217"/>
      <c r="FT31" s="217"/>
      <c r="FU31" s="217"/>
      <c r="FV31" s="217"/>
      <c r="FW31" s="217"/>
      <c r="FX31" s="217"/>
      <c r="FY31" s="217"/>
      <c r="FZ31" s="217"/>
      <c r="GA31" s="217"/>
      <c r="GB31" s="217"/>
      <c r="GC31" s="217"/>
      <c r="GD31" s="217"/>
      <c r="GE31" s="217"/>
      <c r="GF31" s="217"/>
      <c r="GG31" s="217"/>
      <c r="GH31" s="217"/>
      <c r="GI31" s="217"/>
      <c r="GJ31" s="217"/>
      <c r="GK31" s="217"/>
      <c r="GL31" s="217"/>
      <c r="GM31" s="217"/>
      <c r="GN31" s="217"/>
      <c r="GO31" s="217"/>
      <c r="GP31" s="217"/>
      <c r="GQ31" s="217"/>
    </row>
    <row r="32" spans="1:199" s="222" customFormat="1" ht="15.75" customHeight="1">
      <c r="A32" s="354"/>
      <c r="B32" s="354"/>
      <c r="C32" s="354"/>
      <c r="D32" s="355"/>
      <c r="E32" s="356"/>
      <c r="F32" s="356"/>
      <c r="G32" s="356"/>
      <c r="H32" s="217"/>
      <c r="I32" s="74"/>
      <c r="J32" s="308"/>
      <c r="K32" s="317"/>
      <c r="L32" s="317"/>
      <c r="M32" s="317"/>
      <c r="N32" s="317"/>
      <c r="O32" s="317"/>
      <c r="P32" s="317"/>
      <c r="Q32" s="317"/>
      <c r="R32" s="317"/>
      <c r="S32" s="317"/>
      <c r="T32" s="317"/>
      <c r="U32" s="317"/>
      <c r="V32" s="317"/>
      <c r="W32" s="317"/>
      <c r="X32" s="317"/>
      <c r="Y32" s="317"/>
      <c r="Z32" s="317"/>
      <c r="AA32" s="762"/>
      <c r="AB32" s="763"/>
      <c r="AC32" s="763"/>
      <c r="AD32" s="763"/>
      <c r="AE32" s="763"/>
      <c r="AF32" s="763"/>
      <c r="AG32" s="763"/>
      <c r="AH32" s="764"/>
      <c r="AI32" s="768"/>
      <c r="AJ32" s="768"/>
      <c r="AK32" s="768"/>
      <c r="AL32" s="768"/>
      <c r="AM32" s="768"/>
      <c r="AN32" s="768"/>
      <c r="AO32" s="768"/>
      <c r="AP32" s="769"/>
      <c r="AQ32" s="593" t="s">
        <v>57</v>
      </c>
      <c r="AR32" s="594"/>
      <c r="AS32" s="587" t="s">
        <v>62</v>
      </c>
      <c r="AT32" s="588"/>
      <c r="AU32" s="588"/>
      <c r="AV32" s="588"/>
      <c r="AW32" s="588"/>
      <c r="AX32" s="588"/>
      <c r="AY32" s="588"/>
      <c r="AZ32" s="588"/>
      <c r="BA32" s="588"/>
      <c r="BB32" s="588"/>
      <c r="BC32" s="589"/>
      <c r="BD32" s="550"/>
      <c r="BE32" s="550"/>
      <c r="BF32" s="550"/>
      <c r="BG32" s="550"/>
      <c r="BH32" s="550"/>
      <c r="BI32" s="550"/>
      <c r="BJ32" s="550"/>
      <c r="BK32" s="550"/>
      <c r="BL32" s="558"/>
      <c r="BM32" s="553" t="s">
        <v>10</v>
      </c>
      <c r="BN32" s="553"/>
      <c r="BO32" s="553"/>
      <c r="BP32" s="553"/>
      <c r="BQ32" s="553"/>
      <c r="BR32" s="553"/>
      <c r="BS32" s="553"/>
      <c r="BT32" s="553"/>
      <c r="BU32" s="554">
        <f>IF('下水道指定店情報'!$C$3="","",'下水道指定店情報'!$C$3)</f>
      </c>
      <c r="BV32" s="613"/>
      <c r="BW32" s="613"/>
      <c r="BX32" s="613"/>
      <c r="BY32" s="613"/>
      <c r="BZ32" s="613"/>
      <c r="CA32" s="613"/>
      <c r="CB32" s="613"/>
      <c r="CC32" s="613"/>
      <c r="CD32" s="613"/>
      <c r="CE32" s="613"/>
      <c r="CF32" s="613"/>
      <c r="CG32" s="613"/>
      <c r="CH32" s="613"/>
      <c r="CI32" s="613"/>
      <c r="CJ32" s="613"/>
      <c r="CK32" s="613"/>
      <c r="CL32" s="613"/>
      <c r="CM32" s="613"/>
      <c r="CN32" s="613"/>
      <c r="CO32" s="613"/>
      <c r="CP32" s="613"/>
      <c r="CQ32" s="613"/>
      <c r="CR32" s="613"/>
      <c r="CS32" s="613"/>
      <c r="CT32" s="613"/>
      <c r="CU32" s="613"/>
      <c r="CV32" s="613"/>
      <c r="CW32" s="613"/>
      <c r="CX32" s="613"/>
      <c r="CY32" s="614"/>
      <c r="CZ32" s="75"/>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54"/>
      <c r="DZ32" s="354"/>
      <c r="EA32" s="354"/>
      <c r="EB32" s="354"/>
      <c r="EC32" s="354"/>
      <c r="ED32" s="354"/>
      <c r="EE32" s="354"/>
      <c r="EF32" s="354"/>
      <c r="EG32" s="354"/>
      <c r="EH32" s="354"/>
      <c r="EI32" s="354"/>
      <c r="EJ32" s="354"/>
      <c r="EK32" s="354"/>
      <c r="EL32" s="354"/>
      <c r="EM32" s="354"/>
      <c r="EN32" s="354"/>
      <c r="EO32" s="354"/>
      <c r="EP32" s="354"/>
      <c r="EQ32" s="354"/>
      <c r="ER32" s="354"/>
      <c r="ES32" s="354"/>
      <c r="ET32" s="354"/>
      <c r="EU32" s="354"/>
      <c r="EV32" s="354"/>
      <c r="EW32" s="354"/>
      <c r="EX32" s="354"/>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7"/>
      <c r="FW32" s="217"/>
      <c r="FX32" s="217"/>
      <c r="FY32" s="217"/>
      <c r="FZ32" s="217"/>
      <c r="GA32" s="217"/>
      <c r="GB32" s="217"/>
      <c r="GC32" s="217"/>
      <c r="GD32" s="217"/>
      <c r="GE32" s="217"/>
      <c r="GF32" s="217"/>
      <c r="GG32" s="217"/>
      <c r="GH32" s="217"/>
      <c r="GI32" s="217"/>
      <c r="GJ32" s="217"/>
      <c r="GK32" s="217"/>
      <c r="GL32" s="217"/>
      <c r="GM32" s="217"/>
      <c r="GN32" s="217"/>
      <c r="GO32" s="217"/>
      <c r="GP32" s="217"/>
      <c r="GQ32" s="217"/>
    </row>
    <row r="33" spans="1:199" s="222" customFormat="1" ht="15.75" customHeight="1">
      <c r="A33" s="354"/>
      <c r="B33" s="354"/>
      <c r="C33" s="354"/>
      <c r="D33" s="355"/>
      <c r="E33" s="356"/>
      <c r="F33" s="356"/>
      <c r="G33" s="356"/>
      <c r="H33" s="217"/>
      <c r="I33" s="74"/>
      <c r="J33" s="308"/>
      <c r="K33" s="317"/>
      <c r="L33" s="317"/>
      <c r="M33" s="317"/>
      <c r="N33" s="317"/>
      <c r="O33" s="317"/>
      <c r="P33" s="317"/>
      <c r="Q33" s="317"/>
      <c r="R33" s="317"/>
      <c r="S33" s="317"/>
      <c r="T33" s="317"/>
      <c r="U33" s="317"/>
      <c r="V33" s="317"/>
      <c r="W33" s="317"/>
      <c r="X33" s="317"/>
      <c r="Y33" s="317"/>
      <c r="Z33" s="317"/>
      <c r="AA33" s="762"/>
      <c r="AB33" s="763"/>
      <c r="AC33" s="763"/>
      <c r="AD33" s="763"/>
      <c r="AE33" s="763"/>
      <c r="AF33" s="763"/>
      <c r="AG33" s="763"/>
      <c r="AH33" s="764"/>
      <c r="AI33" s="768"/>
      <c r="AJ33" s="768"/>
      <c r="AK33" s="768"/>
      <c r="AL33" s="768"/>
      <c r="AM33" s="768"/>
      <c r="AN33" s="768"/>
      <c r="AO33" s="768"/>
      <c r="AP33" s="769"/>
      <c r="AQ33" s="593" t="s">
        <v>58</v>
      </c>
      <c r="AR33" s="594"/>
      <c r="AS33" s="587" t="s">
        <v>51</v>
      </c>
      <c r="AT33" s="588"/>
      <c r="AU33" s="588"/>
      <c r="AV33" s="588"/>
      <c r="AW33" s="588"/>
      <c r="AX33" s="588"/>
      <c r="AY33" s="588"/>
      <c r="AZ33" s="588"/>
      <c r="BA33" s="588"/>
      <c r="BB33" s="588"/>
      <c r="BC33" s="589"/>
      <c r="BD33" s="560"/>
      <c r="BE33" s="560"/>
      <c r="BF33" s="560"/>
      <c r="BG33" s="560"/>
      <c r="BH33" s="560"/>
      <c r="BI33" s="560"/>
      <c r="BJ33" s="560"/>
      <c r="BK33" s="560"/>
      <c r="BL33" s="561"/>
      <c r="BM33" s="718" t="s">
        <v>48</v>
      </c>
      <c r="BN33" s="718"/>
      <c r="BO33" s="718"/>
      <c r="BP33" s="718"/>
      <c r="BQ33" s="718"/>
      <c r="BR33" s="718"/>
      <c r="BS33" s="718"/>
      <c r="BT33" s="718"/>
      <c r="BU33" s="699">
        <f>IF('下水道指定店情報'!$C$4="","",'下水道指定店情報'!$C$4)</f>
      </c>
      <c r="BV33" s="699"/>
      <c r="BW33" s="699"/>
      <c r="BX33" s="699"/>
      <c r="BY33" s="699"/>
      <c r="BZ33" s="699"/>
      <c r="CA33" s="699"/>
      <c r="CB33" s="699"/>
      <c r="CC33" s="699"/>
      <c r="CD33" s="699"/>
      <c r="CE33" s="699"/>
      <c r="CF33" s="699"/>
      <c r="CG33" s="699"/>
      <c r="CH33" s="699"/>
      <c r="CI33" s="699"/>
      <c r="CJ33" s="699"/>
      <c r="CK33" s="699"/>
      <c r="CL33" s="699"/>
      <c r="CM33" s="699"/>
      <c r="CN33" s="699"/>
      <c r="CO33" s="699"/>
      <c r="CP33" s="699"/>
      <c r="CQ33" s="699"/>
      <c r="CR33" s="699"/>
      <c r="CS33" s="699"/>
      <c r="CT33" s="699"/>
      <c r="CU33" s="699"/>
      <c r="CV33" s="699"/>
      <c r="CW33" s="699"/>
      <c r="CX33" s="560" t="s">
        <v>526</v>
      </c>
      <c r="CY33" s="576"/>
      <c r="CZ33" s="75"/>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54"/>
      <c r="DZ33" s="354"/>
      <c r="EA33" s="354"/>
      <c r="EB33" s="354"/>
      <c r="EC33" s="354"/>
      <c r="ED33" s="354"/>
      <c r="EE33" s="354"/>
      <c r="EF33" s="354"/>
      <c r="EG33" s="354"/>
      <c r="EH33" s="354"/>
      <c r="EI33" s="354"/>
      <c r="EJ33" s="354"/>
      <c r="EK33" s="354"/>
      <c r="EL33" s="354"/>
      <c r="EM33" s="354"/>
      <c r="EN33" s="354"/>
      <c r="EO33" s="354"/>
      <c r="EP33" s="354"/>
      <c r="EQ33" s="354"/>
      <c r="ER33" s="354"/>
      <c r="ES33" s="354"/>
      <c r="ET33" s="354"/>
      <c r="EU33" s="354"/>
      <c r="EV33" s="354"/>
      <c r="EW33" s="354"/>
      <c r="EX33" s="354"/>
      <c r="EY33" s="217"/>
      <c r="EZ33" s="217"/>
      <c r="FA33" s="217"/>
      <c r="FB33" s="217"/>
      <c r="FC33" s="217"/>
      <c r="FD33" s="217"/>
      <c r="FE33" s="217"/>
      <c r="FF33" s="217"/>
      <c r="FG33" s="217"/>
      <c r="FH33" s="217"/>
      <c r="FI33" s="217"/>
      <c r="FJ33" s="217"/>
      <c r="FK33" s="217"/>
      <c r="FL33" s="217"/>
      <c r="FM33" s="217"/>
      <c r="FN33" s="217"/>
      <c r="FO33" s="217"/>
      <c r="FP33" s="217"/>
      <c r="FQ33" s="217"/>
      <c r="FR33" s="217"/>
      <c r="FS33" s="217"/>
      <c r="FT33" s="217"/>
      <c r="FU33" s="217"/>
      <c r="FV33" s="217"/>
      <c r="FW33" s="217"/>
      <c r="FX33" s="217"/>
      <c r="FY33" s="217"/>
      <c r="FZ33" s="217"/>
      <c r="GA33" s="217"/>
      <c r="GB33" s="217"/>
      <c r="GC33" s="217"/>
      <c r="GD33" s="217"/>
      <c r="GE33" s="217"/>
      <c r="GF33" s="217"/>
      <c r="GG33" s="217"/>
      <c r="GH33" s="217"/>
      <c r="GI33" s="217"/>
      <c r="GJ33" s="217"/>
      <c r="GK33" s="217"/>
      <c r="GL33" s="217"/>
      <c r="GM33" s="217"/>
      <c r="GN33" s="217"/>
      <c r="GO33" s="217"/>
      <c r="GP33" s="217"/>
      <c r="GQ33" s="217"/>
    </row>
    <row r="34" spans="1:199" s="222" customFormat="1" ht="15.75" customHeight="1">
      <c r="A34" s="354"/>
      <c r="B34" s="354"/>
      <c r="C34" s="354"/>
      <c r="D34" s="355"/>
      <c r="E34" s="356"/>
      <c r="F34" s="356"/>
      <c r="G34" s="356"/>
      <c r="H34" s="217"/>
      <c r="I34" s="74"/>
      <c r="J34" s="308"/>
      <c r="K34" s="317"/>
      <c r="L34" s="317"/>
      <c r="M34" s="317"/>
      <c r="N34" s="317"/>
      <c r="O34" s="317"/>
      <c r="P34" s="317"/>
      <c r="Q34" s="317"/>
      <c r="R34" s="317"/>
      <c r="S34" s="317"/>
      <c r="T34" s="317"/>
      <c r="U34" s="317"/>
      <c r="V34" s="317"/>
      <c r="W34" s="317"/>
      <c r="X34" s="317"/>
      <c r="Y34" s="317"/>
      <c r="Z34" s="317"/>
      <c r="AA34" s="765"/>
      <c r="AB34" s="766"/>
      <c r="AC34" s="766"/>
      <c r="AD34" s="766"/>
      <c r="AE34" s="766"/>
      <c r="AF34" s="766"/>
      <c r="AG34" s="766"/>
      <c r="AH34" s="767"/>
      <c r="AI34" s="770"/>
      <c r="AJ34" s="770"/>
      <c r="AK34" s="770"/>
      <c r="AL34" s="770"/>
      <c r="AM34" s="770"/>
      <c r="AN34" s="770"/>
      <c r="AO34" s="770"/>
      <c r="AP34" s="771"/>
      <c r="AQ34" s="750" t="s">
        <v>59</v>
      </c>
      <c r="AR34" s="751"/>
      <c r="AS34" s="752" t="s">
        <v>74</v>
      </c>
      <c r="AT34" s="753"/>
      <c r="AU34" s="753"/>
      <c r="AV34" s="753"/>
      <c r="AW34" s="753"/>
      <c r="AX34" s="753"/>
      <c r="AY34" s="753"/>
      <c r="AZ34" s="753"/>
      <c r="BA34" s="753"/>
      <c r="BB34" s="753"/>
      <c r="BC34" s="754"/>
      <c r="BD34" s="672" t="s">
        <v>449</v>
      </c>
      <c r="BE34" s="556"/>
      <c r="BF34" s="556"/>
      <c r="BG34" s="556"/>
      <c r="BH34" s="556"/>
      <c r="BI34" s="556"/>
      <c r="BJ34" s="556"/>
      <c r="BK34" s="556"/>
      <c r="BL34" s="557"/>
      <c r="BM34" s="669" t="s">
        <v>11</v>
      </c>
      <c r="BN34" s="669"/>
      <c r="BO34" s="669"/>
      <c r="BP34" s="669"/>
      <c r="BQ34" s="669"/>
      <c r="BR34" s="669"/>
      <c r="BS34" s="669"/>
      <c r="BT34" s="669"/>
      <c r="BU34" s="556">
        <f>IF('印刷データ'!$AU$5=0,"",'印刷データ'!$AU$5)</f>
      </c>
      <c r="BV34" s="556"/>
      <c r="BW34" s="556"/>
      <c r="BX34" s="556"/>
      <c r="BY34" s="556"/>
      <c r="BZ34" s="556"/>
      <c r="CA34" s="556"/>
      <c r="CB34" s="556"/>
      <c r="CC34" s="556"/>
      <c r="CD34" s="556"/>
      <c r="CE34" s="556"/>
      <c r="CF34" s="556"/>
      <c r="CG34" s="556"/>
      <c r="CH34" s="556"/>
      <c r="CI34" s="556"/>
      <c r="CJ34" s="556"/>
      <c r="CK34" s="556"/>
      <c r="CL34" s="556"/>
      <c r="CM34" s="556"/>
      <c r="CN34" s="556"/>
      <c r="CO34" s="556"/>
      <c r="CP34" s="556"/>
      <c r="CQ34" s="556"/>
      <c r="CR34" s="556"/>
      <c r="CS34" s="556"/>
      <c r="CT34" s="556"/>
      <c r="CU34" s="556"/>
      <c r="CV34" s="556"/>
      <c r="CW34" s="556"/>
      <c r="CX34" s="556"/>
      <c r="CY34" s="612"/>
      <c r="CZ34" s="75"/>
      <c r="DA34" s="360"/>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54"/>
      <c r="DZ34" s="354"/>
      <c r="EA34" s="354"/>
      <c r="EB34" s="354"/>
      <c r="EC34" s="354"/>
      <c r="ED34" s="354"/>
      <c r="EE34" s="354"/>
      <c r="EF34" s="354"/>
      <c r="EG34" s="354"/>
      <c r="EH34" s="354"/>
      <c r="EI34" s="354"/>
      <c r="EJ34" s="354"/>
      <c r="EK34" s="354"/>
      <c r="EL34" s="354"/>
      <c r="EM34" s="354"/>
      <c r="EN34" s="354"/>
      <c r="EO34" s="354"/>
      <c r="EP34" s="354"/>
      <c r="EQ34" s="354"/>
      <c r="ER34" s="354"/>
      <c r="ES34" s="354"/>
      <c r="ET34" s="354"/>
      <c r="EU34" s="354"/>
      <c r="EV34" s="354"/>
      <c r="EW34" s="354"/>
      <c r="EX34" s="354"/>
      <c r="EY34" s="217"/>
      <c r="EZ34" s="217"/>
      <c r="FA34" s="217"/>
      <c r="FB34" s="217"/>
      <c r="FC34" s="217"/>
      <c r="FD34" s="217"/>
      <c r="FE34" s="217"/>
      <c r="FF34" s="217"/>
      <c r="FG34" s="217"/>
      <c r="FH34" s="217"/>
      <c r="FI34" s="217"/>
      <c r="FJ34" s="217"/>
      <c r="FK34" s="217"/>
      <c r="FL34" s="217"/>
      <c r="FM34" s="217"/>
      <c r="FN34" s="217"/>
      <c r="FO34" s="217"/>
      <c r="FP34" s="217"/>
      <c r="FQ34" s="217"/>
      <c r="FR34" s="217"/>
      <c r="FS34" s="217"/>
      <c r="FT34" s="217"/>
      <c r="FU34" s="217"/>
      <c r="FV34" s="217"/>
      <c r="FW34" s="217"/>
      <c r="FX34" s="217"/>
      <c r="FY34" s="217"/>
      <c r="FZ34" s="217"/>
      <c r="GA34" s="217"/>
      <c r="GB34" s="217"/>
      <c r="GC34" s="217"/>
      <c r="GD34" s="217"/>
      <c r="GE34" s="217"/>
      <c r="GF34" s="217"/>
      <c r="GG34" s="217"/>
      <c r="GH34" s="217"/>
      <c r="GI34" s="217"/>
      <c r="GJ34" s="217"/>
      <c r="GK34" s="217"/>
      <c r="GL34" s="217"/>
      <c r="GM34" s="217"/>
      <c r="GN34" s="217"/>
      <c r="GO34" s="217"/>
      <c r="GP34" s="217"/>
      <c r="GQ34" s="217"/>
    </row>
    <row r="35" spans="1:199" s="222" customFormat="1" ht="15.75" customHeight="1">
      <c r="A35" s="354"/>
      <c r="B35" s="354"/>
      <c r="C35" s="354"/>
      <c r="D35" s="355"/>
      <c r="E35" s="356"/>
      <c r="F35" s="356"/>
      <c r="G35" s="356"/>
      <c r="H35" s="217"/>
      <c r="I35" s="74"/>
      <c r="J35" s="746"/>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47"/>
      <c r="AQ35" s="748" t="s">
        <v>75</v>
      </c>
      <c r="AR35" s="748"/>
      <c r="AS35" s="748"/>
      <c r="AT35" s="748"/>
      <c r="AU35" s="748"/>
      <c r="AV35" s="748"/>
      <c r="AW35" s="748"/>
      <c r="AX35" s="748"/>
      <c r="AY35" s="748"/>
      <c r="AZ35" s="748"/>
      <c r="BA35" s="748"/>
      <c r="BB35" s="748"/>
      <c r="BC35" s="749"/>
      <c r="BD35" s="624"/>
      <c r="BE35" s="624"/>
      <c r="BF35" s="624"/>
      <c r="BG35" s="624"/>
      <c r="BH35" s="624"/>
      <c r="BI35" s="624"/>
      <c r="BJ35" s="624"/>
      <c r="BK35" s="624"/>
      <c r="BL35" s="756"/>
      <c r="BM35" s="580" t="s">
        <v>49</v>
      </c>
      <c r="BN35" s="580"/>
      <c r="BO35" s="580"/>
      <c r="BP35" s="580"/>
      <c r="BQ35" s="580"/>
      <c r="BR35" s="580"/>
      <c r="BS35" s="580"/>
      <c r="BT35" s="580"/>
      <c r="BU35" s="624">
        <f>IF('印刷データ'!$AV$5=0,"",'印刷データ'!$AV$5)</f>
      </c>
      <c r="BV35" s="624"/>
      <c r="BW35" s="624"/>
      <c r="BX35" s="624"/>
      <c r="BY35" s="624"/>
      <c r="BZ35" s="624"/>
      <c r="CA35" s="624"/>
      <c r="CB35" s="624"/>
      <c r="CC35" s="624"/>
      <c r="CD35" s="624"/>
      <c r="CE35" s="624"/>
      <c r="CF35" s="624"/>
      <c r="CG35" s="624"/>
      <c r="CH35" s="624"/>
      <c r="CI35" s="624"/>
      <c r="CJ35" s="624"/>
      <c r="CK35" s="624"/>
      <c r="CL35" s="624"/>
      <c r="CM35" s="624"/>
      <c r="CN35" s="624"/>
      <c r="CO35" s="624"/>
      <c r="CP35" s="624"/>
      <c r="CQ35" s="624"/>
      <c r="CR35" s="624"/>
      <c r="CS35" s="624"/>
      <c r="CT35" s="624"/>
      <c r="CU35" s="624"/>
      <c r="CV35" s="624"/>
      <c r="CW35" s="624"/>
      <c r="CX35" s="624" t="s">
        <v>133</v>
      </c>
      <c r="CY35" s="625"/>
      <c r="CZ35" s="75"/>
      <c r="DA35" s="360"/>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54"/>
      <c r="DZ35" s="354"/>
      <c r="EA35" s="354"/>
      <c r="EB35" s="354"/>
      <c r="EC35" s="354"/>
      <c r="ED35" s="354"/>
      <c r="EE35" s="354"/>
      <c r="EF35" s="354"/>
      <c r="EG35" s="354"/>
      <c r="EH35" s="354"/>
      <c r="EI35" s="354"/>
      <c r="EJ35" s="354"/>
      <c r="EK35" s="354"/>
      <c r="EL35" s="354"/>
      <c r="EM35" s="354"/>
      <c r="EN35" s="354"/>
      <c r="EO35" s="354"/>
      <c r="EP35" s="354"/>
      <c r="EQ35" s="354"/>
      <c r="ER35" s="354"/>
      <c r="ES35" s="354"/>
      <c r="ET35" s="354"/>
      <c r="EU35" s="354"/>
      <c r="EV35" s="354"/>
      <c r="EW35" s="354"/>
      <c r="EX35" s="354"/>
      <c r="EY35" s="217"/>
      <c r="EZ35" s="217"/>
      <c r="FA35" s="217"/>
      <c r="FB35" s="217"/>
      <c r="FC35" s="217"/>
      <c r="FD35" s="217"/>
      <c r="FE35" s="217"/>
      <c r="FF35" s="217"/>
      <c r="FG35" s="217"/>
      <c r="FH35" s="217"/>
      <c r="FI35" s="217"/>
      <c r="FJ35" s="217"/>
      <c r="FK35" s="217"/>
      <c r="FL35" s="217"/>
      <c r="FM35" s="217"/>
      <c r="FN35" s="217"/>
      <c r="FO35" s="217"/>
      <c r="FP35" s="217"/>
      <c r="FQ35" s="217"/>
      <c r="FR35" s="217"/>
      <c r="FS35" s="217"/>
      <c r="FT35" s="217"/>
      <c r="FU35" s="217"/>
      <c r="FV35" s="217"/>
      <c r="FW35" s="217"/>
      <c r="FX35" s="217"/>
      <c r="FY35" s="217"/>
      <c r="FZ35" s="217"/>
      <c r="GA35" s="217"/>
      <c r="GB35" s="217"/>
      <c r="GC35" s="217"/>
      <c r="GD35" s="217"/>
      <c r="GE35" s="217"/>
      <c r="GF35" s="217"/>
      <c r="GG35" s="217"/>
      <c r="GH35" s="217"/>
      <c r="GI35" s="217"/>
      <c r="GJ35" s="217"/>
      <c r="GK35" s="217"/>
      <c r="GL35" s="217"/>
      <c r="GM35" s="217"/>
      <c r="GN35" s="217"/>
      <c r="GO35" s="217"/>
      <c r="GP35" s="217"/>
      <c r="GQ35" s="217"/>
    </row>
    <row r="36" spans="1:199" s="222" customFormat="1" ht="13.5" customHeight="1">
      <c r="A36" s="354"/>
      <c r="B36" s="354"/>
      <c r="C36" s="354"/>
      <c r="D36" s="355"/>
      <c r="E36" s="356"/>
      <c r="F36" s="356"/>
      <c r="G36" s="356"/>
      <c r="H36" s="217"/>
      <c r="I36" s="74"/>
      <c r="J36" s="693" t="s">
        <v>505</v>
      </c>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93"/>
      <c r="BL36" s="693"/>
      <c r="BM36" s="693"/>
      <c r="BN36" s="693"/>
      <c r="BO36" s="693"/>
      <c r="BP36" s="693"/>
      <c r="BQ36" s="693"/>
      <c r="BR36" s="693"/>
      <c r="BS36" s="693"/>
      <c r="BT36" s="693"/>
      <c r="BU36" s="693"/>
      <c r="BV36" s="693"/>
      <c r="BW36" s="693"/>
      <c r="BX36" s="693"/>
      <c r="BY36" s="693"/>
      <c r="BZ36" s="693"/>
      <c r="CA36" s="693"/>
      <c r="CB36" s="693"/>
      <c r="CC36" s="693"/>
      <c r="CD36" s="693"/>
      <c r="CE36" s="693"/>
      <c r="CF36" s="693"/>
      <c r="CG36" s="693"/>
      <c r="CH36" s="693"/>
      <c r="CI36" s="693"/>
      <c r="CJ36" s="693"/>
      <c r="CK36" s="693"/>
      <c r="CL36" s="693"/>
      <c r="CM36" s="693"/>
      <c r="CN36" s="693"/>
      <c r="CO36" s="693"/>
      <c r="CP36" s="693"/>
      <c r="CQ36" s="693"/>
      <c r="CR36" s="693"/>
      <c r="CS36" s="693"/>
      <c r="CT36" s="693"/>
      <c r="CU36" s="693"/>
      <c r="CV36" s="693"/>
      <c r="CW36" s="693"/>
      <c r="CX36" s="693"/>
      <c r="CY36" s="693"/>
      <c r="CZ36" s="75"/>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54"/>
      <c r="DZ36" s="354"/>
      <c r="EA36" s="354"/>
      <c r="EB36" s="354"/>
      <c r="EC36" s="354"/>
      <c r="ED36" s="354"/>
      <c r="EE36" s="354"/>
      <c r="EF36" s="354"/>
      <c r="EG36" s="354"/>
      <c r="EH36" s="354"/>
      <c r="EI36" s="354"/>
      <c r="EJ36" s="354"/>
      <c r="EK36" s="354"/>
      <c r="EL36" s="354"/>
      <c r="EM36" s="354"/>
      <c r="EN36" s="354"/>
      <c r="EO36" s="354"/>
      <c r="EP36" s="354"/>
      <c r="EQ36" s="354"/>
      <c r="ER36" s="354"/>
      <c r="ES36" s="354"/>
      <c r="ET36" s="354"/>
      <c r="EU36" s="354"/>
      <c r="EV36" s="354"/>
      <c r="EW36" s="354"/>
      <c r="EX36" s="354"/>
      <c r="EY36" s="217"/>
      <c r="EZ36" s="217"/>
      <c r="FA36" s="217"/>
      <c r="FB36" s="217"/>
      <c r="FC36" s="217"/>
      <c r="FD36" s="217"/>
      <c r="FE36" s="217"/>
      <c r="FF36" s="217"/>
      <c r="FG36" s="217"/>
      <c r="FH36" s="217"/>
      <c r="FI36" s="217"/>
      <c r="FJ36" s="217"/>
      <c r="FK36" s="217"/>
      <c r="FL36" s="217"/>
      <c r="FM36" s="217"/>
      <c r="FN36" s="217"/>
      <c r="FO36" s="217"/>
      <c r="FP36" s="217"/>
      <c r="FQ36" s="217"/>
      <c r="FR36" s="217"/>
      <c r="FS36" s="217"/>
      <c r="FT36" s="217"/>
      <c r="FU36" s="217"/>
      <c r="FV36" s="217"/>
      <c r="FW36" s="217"/>
      <c r="FX36" s="217"/>
      <c r="FY36" s="217"/>
      <c r="FZ36" s="217"/>
      <c r="GA36" s="217"/>
      <c r="GB36" s="217"/>
      <c r="GC36" s="217"/>
      <c r="GD36" s="217"/>
      <c r="GE36" s="217"/>
      <c r="GF36" s="217"/>
      <c r="GG36" s="217"/>
      <c r="GH36" s="217"/>
      <c r="GI36" s="217"/>
      <c r="GJ36" s="217"/>
      <c r="GK36" s="217"/>
      <c r="GL36" s="217"/>
      <c r="GM36" s="217"/>
      <c r="GN36" s="217"/>
      <c r="GO36" s="217"/>
      <c r="GP36" s="217"/>
      <c r="GQ36" s="217"/>
    </row>
    <row r="37" spans="1:199" s="222" customFormat="1" ht="7.5" customHeight="1" thickBot="1">
      <c r="A37" s="354"/>
      <c r="B37" s="354"/>
      <c r="C37" s="354"/>
      <c r="D37" s="355"/>
      <c r="E37" s="356"/>
      <c r="F37" s="356"/>
      <c r="G37" s="356"/>
      <c r="H37" s="217"/>
      <c r="I37" s="84"/>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6"/>
      <c r="DA37" s="360"/>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54"/>
      <c r="DZ37" s="354"/>
      <c r="EA37" s="354"/>
      <c r="EB37" s="354"/>
      <c r="EC37" s="354"/>
      <c r="ED37" s="354"/>
      <c r="EE37" s="354"/>
      <c r="EF37" s="354"/>
      <c r="EG37" s="354"/>
      <c r="EH37" s="354"/>
      <c r="EI37" s="354"/>
      <c r="EJ37" s="354"/>
      <c r="EK37" s="354"/>
      <c r="EL37" s="354"/>
      <c r="EM37" s="354"/>
      <c r="EN37" s="354"/>
      <c r="EO37" s="354"/>
      <c r="EP37" s="354"/>
      <c r="EQ37" s="354"/>
      <c r="ER37" s="354"/>
      <c r="ES37" s="354"/>
      <c r="ET37" s="354"/>
      <c r="EU37" s="354"/>
      <c r="EV37" s="354"/>
      <c r="EW37" s="354"/>
      <c r="EX37" s="354"/>
      <c r="EY37" s="217"/>
      <c r="EZ37" s="217"/>
      <c r="FA37" s="217"/>
      <c r="FB37" s="217"/>
      <c r="FC37" s="217"/>
      <c r="FD37" s="217"/>
      <c r="FE37" s="217"/>
      <c r="FF37" s="217"/>
      <c r="FG37" s="217"/>
      <c r="FH37" s="217"/>
      <c r="FI37" s="217"/>
      <c r="FJ37" s="217"/>
      <c r="FK37" s="217"/>
      <c r="FL37" s="217"/>
      <c r="FM37" s="217"/>
      <c r="FN37" s="217"/>
      <c r="FO37" s="217"/>
      <c r="FP37" s="217"/>
      <c r="FQ37" s="217"/>
      <c r="FR37" s="217"/>
      <c r="FS37" s="217"/>
      <c r="FT37" s="217"/>
      <c r="FU37" s="217"/>
      <c r="FV37" s="217"/>
      <c r="FW37" s="217"/>
      <c r="FX37" s="217"/>
      <c r="FY37" s="217"/>
      <c r="FZ37" s="217"/>
      <c r="GA37" s="217"/>
      <c r="GB37" s="217"/>
      <c r="GC37" s="217"/>
      <c r="GD37" s="217"/>
      <c r="GE37" s="217"/>
      <c r="GF37" s="217"/>
      <c r="GG37" s="217"/>
      <c r="GH37" s="217"/>
      <c r="GI37" s="217"/>
      <c r="GJ37" s="217"/>
      <c r="GK37" s="217"/>
      <c r="GL37" s="217"/>
      <c r="GM37" s="217"/>
      <c r="GN37" s="217"/>
      <c r="GO37" s="217"/>
      <c r="GP37" s="217"/>
      <c r="GQ37" s="217"/>
    </row>
    <row r="38" spans="1:199" s="222" customFormat="1" ht="7.5" customHeight="1">
      <c r="A38" s="354"/>
      <c r="B38" s="354"/>
      <c r="C38" s="354"/>
      <c r="D38" s="355"/>
      <c r="E38" s="356"/>
      <c r="F38" s="356"/>
      <c r="G38" s="356"/>
      <c r="H38" s="354"/>
      <c r="I38" s="354"/>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1"/>
      <c r="CC38" s="361"/>
      <c r="CD38" s="361"/>
      <c r="CE38" s="361"/>
      <c r="CF38" s="361"/>
      <c r="CG38" s="361"/>
      <c r="CH38" s="361"/>
      <c r="CI38" s="361"/>
      <c r="CJ38" s="361"/>
      <c r="CK38" s="361"/>
      <c r="CL38" s="361"/>
      <c r="CM38" s="361"/>
      <c r="CN38" s="361"/>
      <c r="CO38" s="361"/>
      <c r="CP38" s="361"/>
      <c r="CQ38" s="361"/>
      <c r="CR38" s="361"/>
      <c r="CS38" s="361"/>
      <c r="CT38" s="361"/>
      <c r="CU38" s="361"/>
      <c r="CV38" s="361"/>
      <c r="CW38" s="361"/>
      <c r="CX38" s="361"/>
      <c r="CY38" s="364"/>
      <c r="CZ38" s="360"/>
      <c r="DA38" s="360"/>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54"/>
      <c r="DZ38" s="354"/>
      <c r="EA38" s="354"/>
      <c r="EB38" s="354"/>
      <c r="EC38" s="354"/>
      <c r="ED38" s="354"/>
      <c r="EE38" s="354"/>
      <c r="EF38" s="354"/>
      <c r="EG38" s="354"/>
      <c r="EH38" s="354"/>
      <c r="EI38" s="354"/>
      <c r="EJ38" s="354"/>
      <c r="EK38" s="354"/>
      <c r="EL38" s="354"/>
      <c r="EM38" s="354"/>
      <c r="EN38" s="354"/>
      <c r="EO38" s="354"/>
      <c r="EP38" s="354"/>
      <c r="EQ38" s="354"/>
      <c r="ER38" s="354"/>
      <c r="ES38" s="354"/>
      <c r="ET38" s="354"/>
      <c r="EU38" s="354"/>
      <c r="EV38" s="354"/>
      <c r="EW38" s="354"/>
      <c r="EX38" s="354"/>
      <c r="EY38" s="217"/>
      <c r="EZ38" s="217"/>
      <c r="FA38" s="217"/>
      <c r="FB38" s="217"/>
      <c r="FC38" s="217"/>
      <c r="FD38" s="217"/>
      <c r="FE38" s="217"/>
      <c r="FF38" s="217"/>
      <c r="FG38" s="217"/>
      <c r="FH38" s="217"/>
      <c r="FI38" s="217"/>
      <c r="FJ38" s="217"/>
      <c r="FK38" s="217"/>
      <c r="FL38" s="217"/>
      <c r="FM38" s="217"/>
      <c r="FN38" s="217"/>
      <c r="FO38" s="217"/>
      <c r="FP38" s="217"/>
      <c r="FQ38" s="217"/>
      <c r="FR38" s="217"/>
      <c r="FS38" s="217"/>
      <c r="FT38" s="217"/>
      <c r="FU38" s="217"/>
      <c r="FV38" s="217"/>
      <c r="FW38" s="217"/>
      <c r="FX38" s="217"/>
      <c r="FY38" s="217"/>
      <c r="FZ38" s="217"/>
      <c r="GA38" s="217"/>
      <c r="GB38" s="217"/>
      <c r="GC38" s="217"/>
      <c r="GD38" s="217"/>
      <c r="GE38" s="217"/>
      <c r="GF38" s="217"/>
      <c r="GG38" s="217"/>
      <c r="GH38" s="217"/>
      <c r="GI38" s="217"/>
      <c r="GJ38" s="217"/>
      <c r="GK38" s="217"/>
      <c r="GL38" s="217"/>
      <c r="GM38" s="217"/>
      <c r="GN38" s="217"/>
      <c r="GO38" s="217"/>
      <c r="GP38" s="217"/>
      <c r="GQ38" s="217"/>
    </row>
    <row r="39" spans="1:199" s="222" customFormat="1" ht="7.5" customHeight="1" thickBot="1">
      <c r="A39" s="354"/>
      <c r="B39" s="354"/>
      <c r="C39" s="354"/>
      <c r="D39" s="355"/>
      <c r="E39" s="356"/>
      <c r="F39" s="356"/>
      <c r="G39" s="356"/>
      <c r="H39" s="354"/>
      <c r="I39" s="354"/>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61"/>
      <c r="CC39" s="361"/>
      <c r="CD39" s="361"/>
      <c r="CE39" s="361"/>
      <c r="CF39" s="361"/>
      <c r="CG39" s="361"/>
      <c r="CH39" s="361"/>
      <c r="CI39" s="361"/>
      <c r="CJ39" s="361"/>
      <c r="CK39" s="361"/>
      <c r="CL39" s="361"/>
      <c r="CM39" s="361"/>
      <c r="CN39" s="361"/>
      <c r="CO39" s="361"/>
      <c r="CP39" s="361"/>
      <c r="CQ39" s="361"/>
      <c r="CR39" s="361"/>
      <c r="CS39" s="361"/>
      <c r="CT39" s="361"/>
      <c r="CU39" s="361"/>
      <c r="CV39" s="361"/>
      <c r="CW39" s="361"/>
      <c r="CX39" s="361"/>
      <c r="CY39" s="364"/>
      <c r="CZ39" s="360"/>
      <c r="DA39" s="360"/>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54"/>
      <c r="DZ39" s="354"/>
      <c r="EA39" s="354"/>
      <c r="EB39" s="354"/>
      <c r="EC39" s="354"/>
      <c r="ED39" s="354"/>
      <c r="EE39" s="354"/>
      <c r="EF39" s="354"/>
      <c r="EG39" s="354"/>
      <c r="EH39" s="354"/>
      <c r="EI39" s="354"/>
      <c r="EJ39" s="354"/>
      <c r="EK39" s="354"/>
      <c r="EL39" s="354"/>
      <c r="EM39" s="354"/>
      <c r="EN39" s="354"/>
      <c r="EO39" s="354"/>
      <c r="EP39" s="354"/>
      <c r="EQ39" s="354"/>
      <c r="ER39" s="354"/>
      <c r="ES39" s="354"/>
      <c r="ET39" s="354"/>
      <c r="EU39" s="354"/>
      <c r="EV39" s="354"/>
      <c r="EW39" s="354"/>
      <c r="EX39" s="354"/>
      <c r="EY39" s="217"/>
      <c r="EZ39" s="217"/>
      <c r="FA39" s="217"/>
      <c r="FB39" s="217"/>
      <c r="FC39" s="217"/>
      <c r="FD39" s="217"/>
      <c r="FE39" s="217"/>
      <c r="FF39" s="217"/>
      <c r="FG39" s="217"/>
      <c r="FH39" s="217"/>
      <c r="FI39" s="217"/>
      <c r="FJ39" s="217"/>
      <c r="FK39" s="217"/>
      <c r="FL39" s="217"/>
      <c r="FM39" s="217"/>
      <c r="FN39" s="217"/>
      <c r="FO39" s="217"/>
      <c r="FP39" s="217"/>
      <c r="FQ39" s="217"/>
      <c r="FR39" s="217"/>
      <c r="FS39" s="217"/>
      <c r="FT39" s="217"/>
      <c r="FU39" s="217"/>
      <c r="FV39" s="217"/>
      <c r="FW39" s="217"/>
      <c r="FX39" s="217"/>
      <c r="FY39" s="217"/>
      <c r="FZ39" s="217"/>
      <c r="GA39" s="217"/>
      <c r="GB39" s="217"/>
      <c r="GC39" s="217"/>
      <c r="GD39" s="217"/>
      <c r="GE39" s="217"/>
      <c r="GF39" s="217"/>
      <c r="GG39" s="217"/>
      <c r="GH39" s="217"/>
      <c r="GI39" s="217"/>
      <c r="GJ39" s="217"/>
      <c r="GK39" s="217"/>
      <c r="GL39" s="217"/>
      <c r="GM39" s="217"/>
      <c r="GN39" s="217"/>
      <c r="GO39" s="217"/>
      <c r="GP39" s="217"/>
      <c r="GQ39" s="217"/>
    </row>
    <row r="40" spans="1:199" s="222" customFormat="1" ht="7.5" customHeight="1">
      <c r="A40" s="354"/>
      <c r="B40" s="354"/>
      <c r="C40" s="354"/>
      <c r="D40" s="355"/>
      <c r="E40" s="356"/>
      <c r="F40" s="356"/>
      <c r="G40" s="356"/>
      <c r="H40" s="354"/>
      <c r="I40" s="70"/>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2"/>
      <c r="CZ40" s="73"/>
      <c r="DA40" s="354"/>
      <c r="DB40" s="354"/>
      <c r="DC40" s="354"/>
      <c r="DD40" s="354"/>
      <c r="DE40" s="354"/>
      <c r="DF40" s="354"/>
      <c r="DG40" s="354"/>
      <c r="DH40" s="354"/>
      <c r="DI40" s="354"/>
      <c r="DJ40" s="354"/>
      <c r="DK40" s="354"/>
      <c r="DL40" s="354"/>
      <c r="DM40" s="354"/>
      <c r="DN40" s="354"/>
      <c r="DO40" s="354"/>
      <c r="DP40" s="354"/>
      <c r="DQ40" s="354"/>
      <c r="DR40" s="354"/>
      <c r="DS40" s="354"/>
      <c r="DT40" s="354"/>
      <c r="DU40" s="354"/>
      <c r="DV40" s="354"/>
      <c r="DW40" s="354"/>
      <c r="DX40" s="354"/>
      <c r="DY40" s="354"/>
      <c r="DZ40" s="354"/>
      <c r="EA40" s="354"/>
      <c r="EB40" s="354"/>
      <c r="EC40" s="354"/>
      <c r="ED40" s="354"/>
      <c r="EE40" s="354"/>
      <c r="EF40" s="354"/>
      <c r="EG40" s="354"/>
      <c r="EH40" s="354"/>
      <c r="EI40" s="354"/>
      <c r="EJ40" s="354"/>
      <c r="EK40" s="354"/>
      <c r="EL40" s="354"/>
      <c r="EM40" s="354"/>
      <c r="EN40" s="354"/>
      <c r="EO40" s="354"/>
      <c r="EP40" s="354"/>
      <c r="EQ40" s="354"/>
      <c r="ER40" s="354"/>
      <c r="ES40" s="354"/>
      <c r="ET40" s="354"/>
      <c r="EU40" s="354"/>
      <c r="EV40" s="354"/>
      <c r="EW40" s="354"/>
      <c r="EX40" s="354"/>
      <c r="EY40" s="217"/>
      <c r="EZ40" s="217"/>
      <c r="FA40" s="217"/>
      <c r="FB40" s="217"/>
      <c r="FC40" s="217"/>
      <c r="FD40" s="217"/>
      <c r="FE40" s="217"/>
      <c r="FF40" s="217"/>
      <c r="FG40" s="217"/>
      <c r="FH40" s="217"/>
      <c r="FI40" s="217"/>
      <c r="FJ40" s="217"/>
      <c r="FK40" s="217"/>
      <c r="FL40" s="217"/>
      <c r="FM40" s="217"/>
      <c r="FN40" s="217"/>
      <c r="FO40" s="217"/>
      <c r="FP40" s="217"/>
      <c r="FQ40" s="217"/>
      <c r="FR40" s="217"/>
      <c r="FS40" s="217"/>
      <c r="FT40" s="217"/>
      <c r="FU40" s="217"/>
      <c r="FV40" s="217"/>
      <c r="FW40" s="217"/>
      <c r="FX40" s="217"/>
      <c r="FY40" s="217"/>
      <c r="FZ40" s="217"/>
      <c r="GA40" s="217"/>
      <c r="GB40" s="217"/>
      <c r="GC40" s="217"/>
      <c r="GD40" s="217"/>
      <c r="GE40" s="217"/>
      <c r="GF40" s="217"/>
      <c r="GG40" s="217"/>
      <c r="GH40" s="217"/>
      <c r="GI40" s="217"/>
      <c r="GJ40" s="217"/>
      <c r="GK40" s="217"/>
      <c r="GL40" s="217"/>
      <c r="GM40" s="217"/>
      <c r="GN40" s="217"/>
      <c r="GO40" s="217"/>
      <c r="GP40" s="217"/>
      <c r="GQ40" s="217"/>
    </row>
    <row r="41" spans="1:199" s="222" customFormat="1" ht="13.5" customHeight="1">
      <c r="A41" s="354"/>
      <c r="B41" s="354"/>
      <c r="C41" s="354"/>
      <c r="D41" s="355"/>
      <c r="E41" s="356"/>
      <c r="F41" s="356"/>
      <c r="G41" s="356"/>
      <c r="H41" s="354"/>
      <c r="I41" s="74"/>
      <c r="J41" s="554" t="s">
        <v>106</v>
      </c>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54"/>
      <c r="BI41" s="554"/>
      <c r="BJ41" s="554"/>
      <c r="BK41" s="554"/>
      <c r="BL41" s="554"/>
      <c r="BM41" s="554"/>
      <c r="BN41" s="554"/>
      <c r="BO41" s="554"/>
      <c r="BP41" s="554"/>
      <c r="BQ41" s="554"/>
      <c r="BR41" s="554"/>
      <c r="BS41" s="554"/>
      <c r="BT41" s="554"/>
      <c r="BU41" s="554"/>
      <c r="BV41" s="554"/>
      <c r="BW41" s="554"/>
      <c r="BX41" s="554"/>
      <c r="BY41" s="554"/>
      <c r="BZ41" s="554"/>
      <c r="CA41" s="554"/>
      <c r="CB41" s="554"/>
      <c r="CC41" s="554"/>
      <c r="CD41" s="554"/>
      <c r="CE41" s="554"/>
      <c r="CF41" s="554"/>
      <c r="CG41" s="554"/>
      <c r="CH41" s="554"/>
      <c r="CI41" s="554"/>
      <c r="CJ41" s="554"/>
      <c r="CK41" s="554"/>
      <c r="CL41" s="554"/>
      <c r="CM41" s="554"/>
      <c r="CN41" s="554"/>
      <c r="CO41" s="554"/>
      <c r="CP41" s="554"/>
      <c r="CQ41" s="554"/>
      <c r="CR41" s="554"/>
      <c r="CS41" s="554"/>
      <c r="CT41" s="554"/>
      <c r="CU41" s="554"/>
      <c r="CV41" s="554"/>
      <c r="CW41" s="554"/>
      <c r="CX41" s="554"/>
      <c r="CY41" s="554"/>
      <c r="CZ41" s="75"/>
      <c r="DA41" s="360"/>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54"/>
      <c r="EA41" s="354"/>
      <c r="EB41" s="354"/>
      <c r="EC41" s="354"/>
      <c r="ED41" s="354"/>
      <c r="EE41" s="354"/>
      <c r="EF41" s="354"/>
      <c r="EG41" s="354"/>
      <c r="EH41" s="354"/>
      <c r="EI41" s="354"/>
      <c r="EJ41" s="354"/>
      <c r="EK41" s="354"/>
      <c r="EL41" s="354"/>
      <c r="EM41" s="354"/>
      <c r="EN41" s="354"/>
      <c r="EO41" s="354"/>
      <c r="EP41" s="354"/>
      <c r="EQ41" s="354"/>
      <c r="ER41" s="354"/>
      <c r="ES41" s="354"/>
      <c r="ET41" s="354"/>
      <c r="EU41" s="354"/>
      <c r="EV41" s="354"/>
      <c r="EW41" s="354"/>
      <c r="EX41" s="354"/>
      <c r="EY41" s="217"/>
      <c r="EZ41" s="217"/>
      <c r="FA41" s="217"/>
      <c r="FB41" s="217"/>
      <c r="FC41" s="217"/>
      <c r="FD41" s="217"/>
      <c r="FE41" s="217"/>
      <c r="FF41" s="217"/>
      <c r="FG41" s="217"/>
      <c r="FH41" s="217"/>
      <c r="FI41" s="217"/>
      <c r="FJ41" s="217"/>
      <c r="FK41" s="217"/>
      <c r="FL41" s="217"/>
      <c r="FM41" s="217"/>
      <c r="FN41" s="217"/>
      <c r="FO41" s="217"/>
      <c r="FP41" s="217"/>
      <c r="FQ41" s="217"/>
      <c r="FR41" s="217"/>
      <c r="FS41" s="217"/>
      <c r="FT41" s="217"/>
      <c r="FU41" s="217"/>
      <c r="FV41" s="217"/>
      <c r="FW41" s="217"/>
      <c r="FX41" s="217"/>
      <c r="FY41" s="217"/>
      <c r="FZ41" s="217"/>
      <c r="GA41" s="217"/>
      <c r="GB41" s="217"/>
      <c r="GC41" s="217"/>
      <c r="GD41" s="217"/>
      <c r="GE41" s="217"/>
      <c r="GF41" s="217"/>
      <c r="GG41" s="217"/>
      <c r="GH41" s="217"/>
      <c r="GI41" s="217"/>
      <c r="GJ41" s="217"/>
      <c r="GK41" s="217"/>
      <c r="GL41" s="217"/>
      <c r="GM41" s="217"/>
      <c r="GN41" s="217"/>
      <c r="GO41" s="217"/>
      <c r="GP41" s="217"/>
      <c r="GQ41" s="217"/>
    </row>
    <row r="42" spans="1:199" s="222" customFormat="1" ht="13.5" customHeight="1">
      <c r="A42" s="354"/>
      <c r="B42" s="354"/>
      <c r="C42" s="354"/>
      <c r="D42" s="355"/>
      <c r="E42" s="356"/>
      <c r="F42" s="356"/>
      <c r="G42" s="356"/>
      <c r="H42" s="354"/>
      <c r="I42" s="74"/>
      <c r="J42" s="631" t="s">
        <v>24</v>
      </c>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632"/>
      <c r="BA42" s="632"/>
      <c r="BB42" s="632"/>
      <c r="BC42" s="633"/>
      <c r="BD42" s="639" t="s">
        <v>34</v>
      </c>
      <c r="BE42" s="640"/>
      <c r="BF42" s="641"/>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76"/>
      <c r="CZ42" s="75"/>
      <c r="DA42" s="360"/>
      <c r="DB42" s="360"/>
      <c r="DC42" s="360"/>
      <c r="DD42" s="360"/>
      <c r="DE42" s="360"/>
      <c r="DF42" s="360"/>
      <c r="DG42" s="354"/>
      <c r="DH42" s="354"/>
      <c r="DI42" s="354"/>
      <c r="DJ42" s="354"/>
      <c r="DK42" s="354"/>
      <c r="DL42" s="354"/>
      <c r="DM42" s="354"/>
      <c r="DN42" s="354"/>
      <c r="DO42" s="354"/>
      <c r="DP42" s="354"/>
      <c r="DQ42" s="354"/>
      <c r="DR42" s="354"/>
      <c r="DS42" s="354"/>
      <c r="DT42" s="354"/>
      <c r="DU42" s="354"/>
      <c r="DV42" s="354"/>
      <c r="DW42" s="354"/>
      <c r="DX42" s="354"/>
      <c r="DY42" s="354"/>
      <c r="DZ42" s="354"/>
      <c r="EA42" s="354"/>
      <c r="EB42" s="354"/>
      <c r="EC42" s="354"/>
      <c r="ED42" s="354"/>
      <c r="EE42" s="354"/>
      <c r="EF42" s="354"/>
      <c r="EG42" s="354"/>
      <c r="EH42" s="354"/>
      <c r="EI42" s="354"/>
      <c r="EJ42" s="354"/>
      <c r="EK42" s="354"/>
      <c r="EL42" s="354"/>
      <c r="EM42" s="354"/>
      <c r="EN42" s="354"/>
      <c r="EO42" s="354"/>
      <c r="EP42" s="354"/>
      <c r="EQ42" s="354"/>
      <c r="ER42" s="354"/>
      <c r="ES42" s="354"/>
      <c r="ET42" s="354"/>
      <c r="EU42" s="354"/>
      <c r="EV42" s="354"/>
      <c r="EW42" s="354"/>
      <c r="EX42" s="354"/>
      <c r="EY42" s="217"/>
      <c r="EZ42" s="217"/>
      <c r="FA42" s="217"/>
      <c r="FB42" s="217"/>
      <c r="FC42" s="217"/>
      <c r="FD42" s="217"/>
      <c r="FE42" s="217"/>
      <c r="FF42" s="217"/>
      <c r="FG42" s="217"/>
      <c r="FH42" s="217"/>
      <c r="FI42" s="217"/>
      <c r="FJ42" s="217"/>
      <c r="FK42" s="217"/>
      <c r="FL42" s="217"/>
      <c r="FM42" s="217"/>
      <c r="FN42" s="217"/>
      <c r="FO42" s="217"/>
      <c r="FP42" s="217"/>
      <c r="FQ42" s="217"/>
      <c r="FR42" s="217"/>
      <c r="FS42" s="217"/>
      <c r="FT42" s="217"/>
      <c r="FU42" s="217"/>
      <c r="FV42" s="217"/>
      <c r="FW42" s="217"/>
      <c r="FX42" s="217"/>
      <c r="FY42" s="217"/>
      <c r="FZ42" s="217"/>
      <c r="GA42" s="217"/>
      <c r="GB42" s="217"/>
      <c r="GC42" s="217"/>
      <c r="GD42" s="217"/>
      <c r="GE42" s="217"/>
      <c r="GF42" s="217"/>
      <c r="GG42" s="217"/>
      <c r="GH42" s="217"/>
      <c r="GI42" s="217"/>
      <c r="GJ42" s="217"/>
      <c r="GK42" s="217"/>
      <c r="GL42" s="217"/>
      <c r="GM42" s="217"/>
      <c r="GN42" s="217"/>
      <c r="GO42" s="217"/>
      <c r="GP42" s="217"/>
      <c r="GQ42" s="217"/>
    </row>
    <row r="43" spans="1:199" s="222" customFormat="1" ht="13.5" customHeight="1">
      <c r="A43" s="354"/>
      <c r="B43" s="354"/>
      <c r="C43" s="354"/>
      <c r="D43" s="355"/>
      <c r="E43" s="356"/>
      <c r="F43" s="356"/>
      <c r="G43" s="356"/>
      <c r="H43" s="354"/>
      <c r="I43" s="74"/>
      <c r="J43" s="559"/>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1"/>
      <c r="BD43" s="642"/>
      <c r="BE43" s="630"/>
      <c r="BF43" s="643"/>
      <c r="BG43" s="317"/>
      <c r="BH43" s="320"/>
      <c r="BI43" s="320"/>
      <c r="BJ43" s="320"/>
      <c r="BK43" s="320"/>
      <c r="BL43" s="320"/>
      <c r="BM43" s="320"/>
      <c r="BN43" s="87"/>
      <c r="BO43" s="88"/>
      <c r="BP43" s="88"/>
      <c r="BQ43" s="88"/>
      <c r="BR43" s="88"/>
      <c r="BS43" s="88"/>
      <c r="BT43" s="88"/>
      <c r="BU43" s="88"/>
      <c r="BV43" s="88"/>
      <c r="BW43" s="88"/>
      <c r="BX43" s="88"/>
      <c r="BY43" s="737"/>
      <c r="BZ43" s="737"/>
      <c r="CA43" s="701" t="s">
        <v>281</v>
      </c>
      <c r="CB43" s="701"/>
      <c r="CC43" s="701"/>
      <c r="CD43" s="701"/>
      <c r="CE43" s="701"/>
      <c r="CF43" s="701"/>
      <c r="CG43" s="701"/>
      <c r="CH43" s="701"/>
      <c r="CI43" s="701"/>
      <c r="CJ43" s="701"/>
      <c r="CK43" s="700"/>
      <c r="CL43" s="700"/>
      <c r="CM43" s="700"/>
      <c r="CN43" s="700"/>
      <c r="CO43" s="700" t="s">
        <v>107</v>
      </c>
      <c r="CP43" s="700"/>
      <c r="CQ43" s="89"/>
      <c r="CR43" s="317"/>
      <c r="CS43" s="317"/>
      <c r="CT43" s="317"/>
      <c r="CU43" s="317"/>
      <c r="CV43" s="317"/>
      <c r="CW43" s="317"/>
      <c r="CX43" s="317"/>
      <c r="CY43" s="77"/>
      <c r="CZ43" s="75"/>
      <c r="DA43" s="360"/>
      <c r="DB43" s="360"/>
      <c r="DC43" s="360"/>
      <c r="DD43" s="360"/>
      <c r="DE43" s="360"/>
      <c r="DF43" s="360"/>
      <c r="DG43" s="354"/>
      <c r="DH43" s="354"/>
      <c r="DI43" s="354"/>
      <c r="DJ43" s="354"/>
      <c r="DK43" s="354"/>
      <c r="DL43" s="354"/>
      <c r="DM43" s="354"/>
      <c r="DN43" s="354"/>
      <c r="DO43" s="354"/>
      <c r="DP43" s="354"/>
      <c r="DQ43" s="354"/>
      <c r="DR43" s="354"/>
      <c r="DS43" s="354"/>
      <c r="DT43" s="354"/>
      <c r="DU43" s="354"/>
      <c r="DV43" s="354"/>
      <c r="DW43" s="354"/>
      <c r="DX43" s="354"/>
      <c r="DY43" s="354"/>
      <c r="DZ43" s="354"/>
      <c r="EA43" s="354"/>
      <c r="EB43" s="354"/>
      <c r="EC43" s="354"/>
      <c r="ED43" s="354"/>
      <c r="EE43" s="354"/>
      <c r="EF43" s="354"/>
      <c r="EG43" s="354"/>
      <c r="EH43" s="354"/>
      <c r="EI43" s="354"/>
      <c r="EJ43" s="354"/>
      <c r="EK43" s="354"/>
      <c r="EL43" s="354"/>
      <c r="EM43" s="354"/>
      <c r="EN43" s="354"/>
      <c r="EO43" s="354"/>
      <c r="EP43" s="354"/>
      <c r="EQ43" s="354"/>
      <c r="ER43" s="354"/>
      <c r="ES43" s="354"/>
      <c r="ET43" s="354"/>
      <c r="EU43" s="354"/>
      <c r="EV43" s="354"/>
      <c r="EW43" s="354"/>
      <c r="EX43" s="354"/>
      <c r="EY43" s="217"/>
      <c r="EZ43" s="217"/>
      <c r="FA43" s="217"/>
      <c r="FB43" s="217"/>
      <c r="FC43" s="217"/>
      <c r="FD43" s="217"/>
      <c r="FE43" s="217"/>
      <c r="FF43" s="217"/>
      <c r="FG43" s="217"/>
      <c r="FH43" s="217"/>
      <c r="FI43" s="217"/>
      <c r="FJ43" s="217"/>
      <c r="FK43" s="217"/>
      <c r="FL43" s="217"/>
      <c r="FM43" s="217"/>
      <c r="FN43" s="217"/>
      <c r="FO43" s="217"/>
      <c r="FP43" s="217"/>
      <c r="FQ43" s="217"/>
      <c r="FR43" s="217"/>
      <c r="FS43" s="217"/>
      <c r="FT43" s="217"/>
      <c r="FU43" s="217"/>
      <c r="FV43" s="217"/>
      <c r="FW43" s="217"/>
      <c r="FX43" s="217"/>
      <c r="FY43" s="217"/>
      <c r="FZ43" s="217"/>
      <c r="GA43" s="217"/>
      <c r="GB43" s="217"/>
      <c r="GC43" s="217"/>
      <c r="GD43" s="217"/>
      <c r="GE43" s="217"/>
      <c r="GF43" s="217"/>
      <c r="GG43" s="217"/>
      <c r="GH43" s="217"/>
      <c r="GI43" s="217"/>
      <c r="GJ43" s="217"/>
      <c r="GK43" s="217"/>
      <c r="GL43" s="217"/>
      <c r="GM43" s="217"/>
      <c r="GN43" s="217"/>
      <c r="GO43" s="217"/>
      <c r="GP43" s="217"/>
      <c r="GQ43" s="217"/>
    </row>
    <row r="44" spans="1:199" s="222" customFormat="1" ht="15" customHeight="1">
      <c r="A44" s="354"/>
      <c r="B44" s="354"/>
      <c r="C44" s="354"/>
      <c r="D44" s="355"/>
      <c r="E44" s="356"/>
      <c r="F44" s="356"/>
      <c r="G44" s="356"/>
      <c r="H44" s="354"/>
      <c r="I44" s="74"/>
      <c r="J44" s="308"/>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9"/>
      <c r="AL44" s="319"/>
      <c r="AM44" s="319"/>
      <c r="AN44" s="319"/>
      <c r="AO44" s="647" t="str">
        <f>IF($AO$6=0,"",$AO$6)</f>
        <v>平成　　年　　月　　日</v>
      </c>
      <c r="AP44" s="647"/>
      <c r="AQ44" s="647"/>
      <c r="AR44" s="647"/>
      <c r="AS44" s="647"/>
      <c r="AT44" s="647"/>
      <c r="AU44" s="647"/>
      <c r="AV44" s="647"/>
      <c r="AW44" s="647"/>
      <c r="AX44" s="647"/>
      <c r="AY44" s="647"/>
      <c r="AZ44" s="647"/>
      <c r="BA44" s="647"/>
      <c r="BB44" s="647"/>
      <c r="BC44" s="317"/>
      <c r="BD44" s="642"/>
      <c r="BE44" s="630"/>
      <c r="BF44" s="643"/>
      <c r="BG44" s="317"/>
      <c r="BH44" s="320"/>
      <c r="BI44" s="320"/>
      <c r="BJ44" s="320"/>
      <c r="BK44" s="320"/>
      <c r="BL44" s="320"/>
      <c r="BM44" s="320"/>
      <c r="BN44" s="90"/>
      <c r="BO44" s="323"/>
      <c r="BP44" s="323"/>
      <c r="BQ44" s="323"/>
      <c r="BR44" s="323"/>
      <c r="BS44" s="323"/>
      <c r="BT44" s="323"/>
      <c r="BU44" s="323"/>
      <c r="BV44" s="323"/>
      <c r="BW44" s="323"/>
      <c r="BX44" s="323"/>
      <c r="BY44" s="320"/>
      <c r="BZ44" s="320"/>
      <c r="CA44" s="320"/>
      <c r="CB44" s="320"/>
      <c r="CC44" s="320"/>
      <c r="CD44" s="320"/>
      <c r="CE44" s="320"/>
      <c r="CF44" s="320"/>
      <c r="CG44" s="320"/>
      <c r="CH44" s="320"/>
      <c r="CI44" s="320"/>
      <c r="CJ44" s="320"/>
      <c r="CK44" s="320"/>
      <c r="CL44" s="320"/>
      <c r="CM44" s="320"/>
      <c r="CN44" s="320"/>
      <c r="CO44" s="320"/>
      <c r="CP44" s="320"/>
      <c r="CQ44" s="91"/>
      <c r="CR44" s="317"/>
      <c r="CS44" s="317"/>
      <c r="CT44" s="317"/>
      <c r="CU44" s="317"/>
      <c r="CV44" s="317"/>
      <c r="CW44" s="317"/>
      <c r="CX44" s="317"/>
      <c r="CY44" s="77"/>
      <c r="CZ44" s="75"/>
      <c r="DA44" s="360"/>
      <c r="DB44" s="360"/>
      <c r="DC44" s="360"/>
      <c r="DD44" s="360"/>
      <c r="DE44" s="354"/>
      <c r="DF44" s="354"/>
      <c r="DG44" s="354"/>
      <c r="DH44" s="354"/>
      <c r="DI44" s="354"/>
      <c r="DJ44" s="354"/>
      <c r="DK44" s="354"/>
      <c r="DL44" s="354"/>
      <c r="DM44" s="354"/>
      <c r="DN44" s="354"/>
      <c r="DO44" s="354"/>
      <c r="DP44" s="354"/>
      <c r="DQ44" s="354"/>
      <c r="DR44" s="354"/>
      <c r="DS44" s="354"/>
      <c r="DT44" s="354"/>
      <c r="DU44" s="354"/>
      <c r="DV44" s="354"/>
      <c r="DW44" s="354"/>
      <c r="DX44" s="354"/>
      <c r="DY44" s="354"/>
      <c r="DZ44" s="354"/>
      <c r="EA44" s="354"/>
      <c r="EB44" s="354"/>
      <c r="EC44" s="354"/>
      <c r="ED44" s="354"/>
      <c r="EE44" s="354"/>
      <c r="EF44" s="354"/>
      <c r="EG44" s="354"/>
      <c r="EH44" s="354"/>
      <c r="EI44" s="354"/>
      <c r="EJ44" s="354"/>
      <c r="EK44" s="354"/>
      <c r="EL44" s="354"/>
      <c r="EM44" s="354"/>
      <c r="EN44" s="354"/>
      <c r="EO44" s="354"/>
      <c r="EP44" s="354"/>
      <c r="EQ44" s="354"/>
      <c r="ER44" s="354"/>
      <c r="ES44" s="354"/>
      <c r="ET44" s="354"/>
      <c r="EU44" s="354"/>
      <c r="EV44" s="354"/>
      <c r="EW44" s="354"/>
      <c r="EX44" s="354"/>
      <c r="EY44" s="217"/>
      <c r="EZ44" s="217"/>
      <c r="FA44" s="217"/>
      <c r="FB44" s="217"/>
      <c r="FC44" s="217"/>
      <c r="FD44" s="217"/>
      <c r="FE44" s="217"/>
      <c r="FF44" s="217"/>
      <c r="FG44" s="217"/>
      <c r="FH44" s="217"/>
      <c r="FI44" s="217"/>
      <c r="FJ44" s="217"/>
      <c r="FK44" s="217"/>
      <c r="FL44" s="217"/>
      <c r="FM44" s="217"/>
      <c r="FN44" s="217"/>
      <c r="FO44" s="217"/>
      <c r="FP44" s="217"/>
      <c r="FQ44" s="217"/>
      <c r="FR44" s="217"/>
      <c r="FS44" s="217"/>
      <c r="FT44" s="217"/>
      <c r="FU44" s="217"/>
      <c r="FV44" s="217"/>
      <c r="FW44" s="217"/>
      <c r="FX44" s="217"/>
      <c r="FY44" s="217"/>
      <c r="FZ44" s="217"/>
      <c r="GA44" s="217"/>
      <c r="GB44" s="217"/>
      <c r="GC44" s="217"/>
      <c r="GD44" s="217"/>
      <c r="GE44" s="217"/>
      <c r="GF44" s="217"/>
      <c r="GG44" s="217"/>
      <c r="GH44" s="217"/>
      <c r="GI44" s="217"/>
      <c r="GJ44" s="217"/>
      <c r="GK44" s="217"/>
      <c r="GL44" s="217"/>
      <c r="GM44" s="217"/>
      <c r="GN44" s="217"/>
      <c r="GO44" s="217"/>
      <c r="GP44" s="217"/>
      <c r="GQ44" s="217"/>
    </row>
    <row r="45" spans="1:199" s="222" customFormat="1" ht="15" customHeight="1">
      <c r="A45" s="354"/>
      <c r="B45" s="354"/>
      <c r="C45" s="354"/>
      <c r="D45" s="355"/>
      <c r="E45" s="356"/>
      <c r="F45" s="356"/>
      <c r="G45" s="356"/>
      <c r="H45" s="354"/>
      <c r="I45" s="74"/>
      <c r="J45" s="308"/>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4"/>
      <c r="AL45" s="314"/>
      <c r="AM45" s="314"/>
      <c r="AN45" s="314"/>
      <c r="AO45" s="78"/>
      <c r="AP45" s="78"/>
      <c r="AQ45" s="78"/>
      <c r="AR45" s="317"/>
      <c r="AS45" s="317"/>
      <c r="AT45" s="78"/>
      <c r="AU45" s="78"/>
      <c r="AV45" s="78"/>
      <c r="AW45" s="317"/>
      <c r="AX45" s="317"/>
      <c r="AY45" s="78"/>
      <c r="AZ45" s="78"/>
      <c r="BA45" s="78"/>
      <c r="BB45" s="317"/>
      <c r="BC45" s="317"/>
      <c r="BD45" s="642"/>
      <c r="BE45" s="630"/>
      <c r="BF45" s="643"/>
      <c r="BG45" s="317"/>
      <c r="BH45" s="320"/>
      <c r="BI45" s="320"/>
      <c r="BJ45" s="320"/>
      <c r="BK45" s="320"/>
      <c r="BL45" s="320"/>
      <c r="BM45" s="320"/>
      <c r="BN45" s="90"/>
      <c r="BO45" s="604" t="s">
        <v>108</v>
      </c>
      <c r="BP45" s="604"/>
      <c r="BQ45" s="604"/>
      <c r="BR45" s="604"/>
      <c r="BS45" s="604"/>
      <c r="BT45" s="92"/>
      <c r="BU45" s="92"/>
      <c r="BV45" s="92"/>
      <c r="BW45" s="92"/>
      <c r="BX45" s="92"/>
      <c r="BY45" s="92"/>
      <c r="BZ45" s="92"/>
      <c r="CA45" s="92"/>
      <c r="CB45" s="92"/>
      <c r="CC45" s="92"/>
      <c r="CD45" s="92"/>
      <c r="CE45" s="92"/>
      <c r="CF45" s="323"/>
      <c r="CG45" s="323"/>
      <c r="CH45" s="323"/>
      <c r="CI45" s="323"/>
      <c r="CJ45" s="323"/>
      <c r="CK45" s="323"/>
      <c r="CL45" s="323"/>
      <c r="CM45" s="323"/>
      <c r="CN45" s="323"/>
      <c r="CO45" s="323"/>
      <c r="CP45" s="323"/>
      <c r="CQ45" s="91"/>
      <c r="CR45" s="317"/>
      <c r="CS45" s="317"/>
      <c r="CT45" s="317"/>
      <c r="CU45" s="317"/>
      <c r="CV45" s="317"/>
      <c r="CW45" s="317"/>
      <c r="CX45" s="317"/>
      <c r="CY45" s="77"/>
      <c r="CZ45" s="75"/>
      <c r="DA45" s="360"/>
      <c r="DB45" s="360"/>
      <c r="DC45" s="360"/>
      <c r="DD45" s="360"/>
      <c r="DE45" s="354"/>
      <c r="DF45" s="354"/>
      <c r="DG45" s="354"/>
      <c r="DH45" s="354"/>
      <c r="DI45" s="354"/>
      <c r="DJ45" s="354"/>
      <c r="DK45" s="354"/>
      <c r="DL45" s="354"/>
      <c r="DM45" s="354"/>
      <c r="DN45" s="354"/>
      <c r="DO45" s="354"/>
      <c r="DP45" s="354"/>
      <c r="DQ45" s="354"/>
      <c r="DR45" s="354"/>
      <c r="DS45" s="354"/>
      <c r="DT45" s="354"/>
      <c r="DU45" s="354"/>
      <c r="DV45" s="354"/>
      <c r="DW45" s="354"/>
      <c r="DX45" s="354"/>
      <c r="DY45" s="354"/>
      <c r="DZ45" s="354"/>
      <c r="EA45" s="354"/>
      <c r="EB45" s="354"/>
      <c r="EC45" s="354"/>
      <c r="ED45" s="354"/>
      <c r="EE45" s="354"/>
      <c r="EF45" s="354"/>
      <c r="EG45" s="354"/>
      <c r="EH45" s="354"/>
      <c r="EI45" s="354"/>
      <c r="EJ45" s="354"/>
      <c r="EK45" s="354"/>
      <c r="EL45" s="354"/>
      <c r="EM45" s="354"/>
      <c r="EN45" s="354"/>
      <c r="EO45" s="354"/>
      <c r="EP45" s="354"/>
      <c r="EQ45" s="354"/>
      <c r="ER45" s="354"/>
      <c r="ES45" s="354"/>
      <c r="ET45" s="354"/>
      <c r="EU45" s="354"/>
      <c r="EV45" s="354"/>
      <c r="EW45" s="354"/>
      <c r="EX45" s="354"/>
      <c r="EY45" s="217"/>
      <c r="EZ45" s="217"/>
      <c r="FA45" s="217"/>
      <c r="FB45" s="217"/>
      <c r="FC45" s="217"/>
      <c r="FD45" s="217"/>
      <c r="FE45" s="217"/>
      <c r="FF45" s="217"/>
      <c r="FG45" s="217"/>
      <c r="FH45" s="217"/>
      <c r="FI45" s="217"/>
      <c r="FJ45" s="217"/>
      <c r="FK45" s="217"/>
      <c r="FL45" s="217"/>
      <c r="FM45" s="217"/>
      <c r="FN45" s="217"/>
      <c r="FO45" s="217"/>
      <c r="FP45" s="217"/>
      <c r="FQ45" s="217"/>
      <c r="FR45" s="217"/>
      <c r="FS45" s="217"/>
      <c r="FT45" s="217"/>
      <c r="FU45" s="217"/>
      <c r="FV45" s="217"/>
      <c r="FW45" s="217"/>
      <c r="FX45" s="217"/>
      <c r="FY45" s="217"/>
      <c r="FZ45" s="217"/>
      <c r="GA45" s="217"/>
      <c r="GB45" s="217"/>
      <c r="GC45" s="217"/>
      <c r="GD45" s="217"/>
      <c r="GE45" s="217"/>
      <c r="GF45" s="217"/>
      <c r="GG45" s="217"/>
      <c r="GH45" s="217"/>
      <c r="GI45" s="217"/>
      <c r="GJ45" s="217"/>
      <c r="GK45" s="217"/>
      <c r="GL45" s="217"/>
      <c r="GM45" s="217"/>
      <c r="GN45" s="217"/>
      <c r="GO45" s="217"/>
      <c r="GP45" s="217"/>
      <c r="GQ45" s="217"/>
    </row>
    <row r="46" spans="1:199" s="222" customFormat="1" ht="15" customHeight="1">
      <c r="A46" s="354"/>
      <c r="B46" s="354"/>
      <c r="C46" s="354"/>
      <c r="D46" s="355"/>
      <c r="E46" s="356"/>
      <c r="F46" s="356"/>
      <c r="G46" s="356"/>
      <c r="H46" s="354"/>
      <c r="I46" s="74"/>
      <c r="J46" s="308"/>
      <c r="K46" s="784" t="s">
        <v>29</v>
      </c>
      <c r="L46" s="784"/>
      <c r="M46" s="784"/>
      <c r="N46" s="784"/>
      <c r="O46" s="784"/>
      <c r="P46" s="784"/>
      <c r="Q46" s="784"/>
      <c r="R46" s="784"/>
      <c r="S46" s="784"/>
      <c r="T46" s="784"/>
      <c r="U46" s="784"/>
      <c r="V46" s="784"/>
      <c r="W46" s="784"/>
      <c r="X46" s="784"/>
      <c r="Y46" s="784"/>
      <c r="Z46" s="784"/>
      <c r="AA46" s="784"/>
      <c r="AB46" s="784"/>
      <c r="AC46" s="784"/>
      <c r="AD46" s="784"/>
      <c r="AE46" s="784"/>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642"/>
      <c r="BE46" s="630"/>
      <c r="BF46" s="643"/>
      <c r="BG46" s="317"/>
      <c r="BH46" s="320"/>
      <c r="BI46" s="320"/>
      <c r="BJ46" s="320"/>
      <c r="BK46" s="320"/>
      <c r="BL46" s="320"/>
      <c r="BM46" s="320"/>
      <c r="BN46" s="90"/>
      <c r="BO46" s="93"/>
      <c r="BP46" s="93"/>
      <c r="BQ46" s="93"/>
      <c r="BR46" s="605" t="s">
        <v>112</v>
      </c>
      <c r="BS46" s="605"/>
      <c r="BT46" s="605"/>
      <c r="BU46" s="605"/>
      <c r="BV46" s="605"/>
      <c r="BW46" s="605"/>
      <c r="BX46" s="605"/>
      <c r="BY46" s="605" t="s">
        <v>109</v>
      </c>
      <c r="BZ46" s="605"/>
      <c r="CA46" s="605"/>
      <c r="CB46" s="605"/>
      <c r="CC46" s="605"/>
      <c r="CD46" s="605"/>
      <c r="CE46" s="605" t="s">
        <v>110</v>
      </c>
      <c r="CF46" s="605"/>
      <c r="CG46" s="605"/>
      <c r="CH46" s="605"/>
      <c r="CI46" s="605"/>
      <c r="CJ46" s="605"/>
      <c r="CK46" s="605" t="s">
        <v>113</v>
      </c>
      <c r="CL46" s="605"/>
      <c r="CM46" s="605"/>
      <c r="CN46" s="323"/>
      <c r="CO46" s="323"/>
      <c r="CP46" s="323"/>
      <c r="CQ46" s="91"/>
      <c r="CR46" s="317"/>
      <c r="CS46" s="317"/>
      <c r="CT46" s="317"/>
      <c r="CU46" s="317"/>
      <c r="CV46" s="317"/>
      <c r="CW46" s="317"/>
      <c r="CX46" s="317"/>
      <c r="CY46" s="77"/>
      <c r="CZ46" s="75"/>
      <c r="DA46" s="360"/>
      <c r="DB46" s="360"/>
      <c r="DC46" s="360"/>
      <c r="DD46" s="360"/>
      <c r="DE46" s="354"/>
      <c r="DF46" s="354"/>
      <c r="DG46" s="354"/>
      <c r="DH46" s="354"/>
      <c r="DI46" s="354"/>
      <c r="DJ46" s="354"/>
      <c r="DK46" s="354"/>
      <c r="DL46" s="354"/>
      <c r="DM46" s="354"/>
      <c r="DN46" s="354"/>
      <c r="DO46" s="354"/>
      <c r="DP46" s="354"/>
      <c r="DQ46" s="354"/>
      <c r="DR46" s="354"/>
      <c r="DS46" s="354"/>
      <c r="DT46" s="354"/>
      <c r="DU46" s="354"/>
      <c r="DV46" s="354"/>
      <c r="DW46" s="354"/>
      <c r="DX46" s="354"/>
      <c r="DY46" s="354"/>
      <c r="DZ46" s="354"/>
      <c r="EA46" s="354"/>
      <c r="EB46" s="354"/>
      <c r="EC46" s="354"/>
      <c r="ED46" s="354"/>
      <c r="EE46" s="354"/>
      <c r="EF46" s="354"/>
      <c r="EG46" s="354"/>
      <c r="EH46" s="354"/>
      <c r="EI46" s="354"/>
      <c r="EJ46" s="354"/>
      <c r="EK46" s="354"/>
      <c r="EL46" s="354"/>
      <c r="EM46" s="354"/>
      <c r="EN46" s="354"/>
      <c r="EO46" s="354"/>
      <c r="EP46" s="354"/>
      <c r="EQ46" s="354"/>
      <c r="ER46" s="354"/>
      <c r="ES46" s="354"/>
      <c r="ET46" s="354"/>
      <c r="EU46" s="354"/>
      <c r="EV46" s="354"/>
      <c r="EW46" s="354"/>
      <c r="EX46" s="354"/>
      <c r="EY46" s="217"/>
      <c r="EZ46" s="217"/>
      <c r="FA46" s="217"/>
      <c r="FB46" s="217"/>
      <c r="FC46" s="217"/>
      <c r="FD46" s="217"/>
      <c r="FE46" s="217"/>
      <c r="FF46" s="217"/>
      <c r="FG46" s="217"/>
      <c r="FH46" s="217"/>
      <c r="FI46" s="217"/>
      <c r="FJ46" s="217"/>
      <c r="FK46" s="217"/>
      <c r="FL46" s="217"/>
      <c r="FM46" s="217"/>
      <c r="FN46" s="217"/>
      <c r="FO46" s="217"/>
      <c r="FP46" s="217"/>
      <c r="FQ46" s="217"/>
      <c r="FR46" s="217"/>
      <c r="FS46" s="217"/>
      <c r="FT46" s="217"/>
      <c r="FU46" s="217"/>
      <c r="FV46" s="217"/>
      <c r="FW46" s="217"/>
      <c r="FX46" s="217"/>
      <c r="FY46" s="217"/>
      <c r="FZ46" s="217"/>
      <c r="GA46" s="217"/>
      <c r="GB46" s="217"/>
      <c r="GC46" s="217"/>
      <c r="GD46" s="217"/>
      <c r="GE46" s="217"/>
      <c r="GF46" s="217"/>
      <c r="GG46" s="217"/>
      <c r="GH46" s="217"/>
      <c r="GI46" s="217"/>
      <c r="GJ46" s="217"/>
      <c r="GK46" s="217"/>
      <c r="GL46" s="217"/>
      <c r="GM46" s="217"/>
      <c r="GN46" s="217"/>
      <c r="GO46" s="217"/>
      <c r="GP46" s="217"/>
      <c r="GQ46" s="217"/>
    </row>
    <row r="47" spans="1:199" s="222" customFormat="1" ht="13.5" customHeight="1">
      <c r="A47" s="354"/>
      <c r="B47" s="354"/>
      <c r="C47" s="354"/>
      <c r="D47" s="355"/>
      <c r="E47" s="356"/>
      <c r="F47" s="356"/>
      <c r="G47" s="356"/>
      <c r="H47" s="354"/>
      <c r="I47" s="74"/>
      <c r="J47" s="308"/>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642"/>
      <c r="BE47" s="630"/>
      <c r="BF47" s="643"/>
      <c r="BG47" s="317"/>
      <c r="BH47" s="320"/>
      <c r="BI47" s="320"/>
      <c r="BJ47" s="320"/>
      <c r="BK47" s="320"/>
      <c r="BL47" s="320"/>
      <c r="BM47" s="320"/>
      <c r="BN47" s="308"/>
      <c r="BO47" s="93"/>
      <c r="BP47" s="93"/>
      <c r="BQ47" s="93"/>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94"/>
      <c r="CO47" s="94"/>
      <c r="CP47" s="94"/>
      <c r="CQ47" s="95"/>
      <c r="CR47" s="317"/>
      <c r="CS47" s="317"/>
      <c r="CT47" s="317"/>
      <c r="CU47" s="317"/>
      <c r="CV47" s="317"/>
      <c r="CW47" s="317"/>
      <c r="CX47" s="317"/>
      <c r="CY47" s="77"/>
      <c r="CZ47" s="75"/>
      <c r="DA47" s="360"/>
      <c r="DB47" s="360"/>
      <c r="DC47" s="360"/>
      <c r="DD47" s="360"/>
      <c r="DE47" s="354"/>
      <c r="DF47" s="354"/>
      <c r="DG47" s="354"/>
      <c r="DH47" s="354"/>
      <c r="DI47" s="354"/>
      <c r="DJ47" s="354"/>
      <c r="DK47" s="354"/>
      <c r="DL47" s="354"/>
      <c r="DM47" s="354"/>
      <c r="DN47" s="354"/>
      <c r="DO47" s="354"/>
      <c r="DP47" s="354"/>
      <c r="DQ47" s="354"/>
      <c r="DR47" s="354"/>
      <c r="DS47" s="354"/>
      <c r="DT47" s="354"/>
      <c r="DU47" s="354"/>
      <c r="DV47" s="354"/>
      <c r="DW47" s="354"/>
      <c r="DX47" s="354"/>
      <c r="DY47" s="354"/>
      <c r="DZ47" s="354"/>
      <c r="EA47" s="354"/>
      <c r="EB47" s="354"/>
      <c r="EC47" s="354"/>
      <c r="ED47" s="354"/>
      <c r="EE47" s="354"/>
      <c r="EF47" s="354"/>
      <c r="EG47" s="354"/>
      <c r="EH47" s="354"/>
      <c r="EI47" s="354"/>
      <c r="EJ47" s="354"/>
      <c r="EK47" s="354"/>
      <c r="EL47" s="354"/>
      <c r="EM47" s="354"/>
      <c r="EN47" s="354"/>
      <c r="EO47" s="354"/>
      <c r="EP47" s="354"/>
      <c r="EQ47" s="354"/>
      <c r="ER47" s="354"/>
      <c r="ES47" s="354"/>
      <c r="ET47" s="354"/>
      <c r="EU47" s="354"/>
      <c r="EV47" s="354"/>
      <c r="EW47" s="354"/>
      <c r="EX47" s="354"/>
      <c r="EY47" s="217"/>
      <c r="EZ47" s="217"/>
      <c r="FA47" s="217"/>
      <c r="FB47" s="217"/>
      <c r="FC47" s="217"/>
      <c r="FD47" s="217"/>
      <c r="FE47" s="217"/>
      <c r="FF47" s="217"/>
      <c r="FG47" s="217"/>
      <c r="FH47" s="217"/>
      <c r="FI47" s="217"/>
      <c r="FJ47" s="217"/>
      <c r="FK47" s="217"/>
      <c r="FL47" s="217"/>
      <c r="FM47" s="217"/>
      <c r="FN47" s="217"/>
      <c r="FO47" s="217"/>
      <c r="FP47" s="217"/>
      <c r="FQ47" s="217"/>
      <c r="FR47" s="217"/>
      <c r="FS47" s="217"/>
      <c r="FT47" s="217"/>
      <c r="FU47" s="217"/>
      <c r="FV47" s="217"/>
      <c r="FW47" s="217"/>
      <c r="FX47" s="217"/>
      <c r="FY47" s="217"/>
      <c r="FZ47" s="217"/>
      <c r="GA47" s="217"/>
      <c r="GB47" s="217"/>
      <c r="GC47" s="217"/>
      <c r="GD47" s="217"/>
      <c r="GE47" s="217"/>
      <c r="GF47" s="217"/>
      <c r="GG47" s="217"/>
      <c r="GH47" s="217"/>
      <c r="GI47" s="217"/>
      <c r="GJ47" s="217"/>
      <c r="GK47" s="217"/>
      <c r="GL47" s="217"/>
      <c r="GM47" s="217"/>
      <c r="GN47" s="217"/>
      <c r="GO47" s="217"/>
      <c r="GP47" s="217"/>
      <c r="GQ47" s="217"/>
    </row>
    <row r="48" spans="1:199" s="222" customFormat="1" ht="13.5" customHeight="1">
      <c r="A48" s="354"/>
      <c r="B48" s="354"/>
      <c r="C48" s="354"/>
      <c r="D48" s="355"/>
      <c r="E48" s="356"/>
      <c r="F48" s="356"/>
      <c r="G48" s="356"/>
      <c r="H48" s="354"/>
      <c r="I48" s="74"/>
      <c r="J48" s="308"/>
      <c r="K48" s="317"/>
      <c r="L48" s="317"/>
      <c r="M48" s="317"/>
      <c r="N48" s="317"/>
      <c r="O48" s="317"/>
      <c r="P48" s="317"/>
      <c r="Q48" s="550" t="s">
        <v>100</v>
      </c>
      <c r="R48" s="550"/>
      <c r="S48" s="550"/>
      <c r="T48" s="550"/>
      <c r="U48" s="550"/>
      <c r="V48" s="317"/>
      <c r="W48" s="550" t="s">
        <v>35</v>
      </c>
      <c r="X48" s="550"/>
      <c r="Y48" s="550"/>
      <c r="Z48" s="317"/>
      <c r="AA48" s="648">
        <f>IF($AA$10=0,"",$AA$10)</f>
      </c>
      <c r="AB48" s="648"/>
      <c r="AC48" s="648"/>
      <c r="AD48" s="648"/>
      <c r="AE48" s="648"/>
      <c r="AF48" s="648"/>
      <c r="AG48" s="648"/>
      <c r="AH48" s="648"/>
      <c r="AI48" s="648"/>
      <c r="AJ48" s="648"/>
      <c r="AK48" s="648"/>
      <c r="AL48" s="648"/>
      <c r="AM48" s="648"/>
      <c r="AN48" s="648"/>
      <c r="AO48" s="648"/>
      <c r="AP48" s="648"/>
      <c r="AQ48" s="648"/>
      <c r="AR48" s="648"/>
      <c r="AS48" s="648"/>
      <c r="AT48" s="648"/>
      <c r="AU48" s="648"/>
      <c r="AV48" s="648"/>
      <c r="AW48" s="648"/>
      <c r="AX48" s="648"/>
      <c r="AY48" s="648"/>
      <c r="AZ48" s="648"/>
      <c r="BA48" s="648"/>
      <c r="BB48" s="648"/>
      <c r="BC48" s="649"/>
      <c r="BD48" s="642"/>
      <c r="BE48" s="630"/>
      <c r="BF48" s="643"/>
      <c r="BG48" s="321"/>
      <c r="BH48" s="320"/>
      <c r="BI48" s="320"/>
      <c r="BJ48" s="320"/>
      <c r="BK48" s="320"/>
      <c r="BL48" s="320"/>
      <c r="BM48" s="320"/>
      <c r="BN48" s="96"/>
      <c r="BO48" s="320"/>
      <c r="BP48" s="320"/>
      <c r="BQ48" s="320"/>
      <c r="BR48" s="320"/>
      <c r="BS48" s="320"/>
      <c r="BT48" s="320"/>
      <c r="BU48" s="320"/>
      <c r="BV48" s="320"/>
      <c r="BW48" s="320"/>
      <c r="BX48" s="320"/>
      <c r="BY48" s="320"/>
      <c r="BZ48" s="320"/>
      <c r="CA48" s="320"/>
      <c r="CB48" s="320"/>
      <c r="CC48" s="320"/>
      <c r="CD48" s="320"/>
      <c r="CE48" s="320"/>
      <c r="CF48" s="94"/>
      <c r="CG48" s="94"/>
      <c r="CH48" s="94"/>
      <c r="CI48" s="94"/>
      <c r="CJ48" s="94"/>
      <c r="CK48" s="94"/>
      <c r="CL48" s="94"/>
      <c r="CM48" s="94"/>
      <c r="CN48" s="94"/>
      <c r="CO48" s="94"/>
      <c r="CP48" s="94"/>
      <c r="CQ48" s="95"/>
      <c r="CR48" s="317"/>
      <c r="CS48" s="317"/>
      <c r="CT48" s="317"/>
      <c r="CU48" s="317"/>
      <c r="CV48" s="317"/>
      <c r="CW48" s="317"/>
      <c r="CX48" s="317"/>
      <c r="CY48" s="328"/>
      <c r="CZ48" s="79"/>
      <c r="DA48" s="361"/>
      <c r="DB48" s="361"/>
      <c r="DC48" s="362"/>
      <c r="DD48" s="360"/>
      <c r="DE48" s="360"/>
      <c r="DF48" s="360"/>
      <c r="DG48" s="354"/>
      <c r="DH48" s="354"/>
      <c r="DI48" s="354"/>
      <c r="DJ48" s="354"/>
      <c r="DK48" s="354"/>
      <c r="DL48" s="354"/>
      <c r="DM48" s="354"/>
      <c r="DN48" s="354"/>
      <c r="DO48" s="354"/>
      <c r="DP48" s="354"/>
      <c r="DQ48" s="354"/>
      <c r="DR48" s="354"/>
      <c r="DS48" s="354"/>
      <c r="DT48" s="354"/>
      <c r="DU48" s="354"/>
      <c r="DV48" s="354"/>
      <c r="DW48" s="354"/>
      <c r="DX48" s="354"/>
      <c r="DY48" s="354"/>
      <c r="DZ48" s="354"/>
      <c r="EA48" s="354"/>
      <c r="EB48" s="354"/>
      <c r="EC48" s="354"/>
      <c r="ED48" s="354"/>
      <c r="EE48" s="354"/>
      <c r="EF48" s="354"/>
      <c r="EG48" s="354"/>
      <c r="EH48" s="354"/>
      <c r="EI48" s="354"/>
      <c r="EJ48" s="354"/>
      <c r="EK48" s="354"/>
      <c r="EL48" s="354"/>
      <c r="EM48" s="354"/>
      <c r="EN48" s="354"/>
      <c r="EO48" s="354"/>
      <c r="EP48" s="354"/>
      <c r="EQ48" s="354"/>
      <c r="ER48" s="354"/>
      <c r="ES48" s="354"/>
      <c r="ET48" s="354"/>
      <c r="EU48" s="354"/>
      <c r="EV48" s="354"/>
      <c r="EW48" s="354"/>
      <c r="EX48" s="354"/>
      <c r="EY48" s="217"/>
      <c r="EZ48" s="217"/>
      <c r="FA48" s="217"/>
      <c r="FB48" s="217"/>
      <c r="FC48" s="217"/>
      <c r="FD48" s="217"/>
      <c r="FE48" s="217"/>
      <c r="FF48" s="217"/>
      <c r="FG48" s="217"/>
      <c r="FH48" s="217"/>
      <c r="FI48" s="217"/>
      <c r="FJ48" s="217"/>
      <c r="FK48" s="217"/>
      <c r="FL48" s="217"/>
      <c r="FM48" s="217"/>
      <c r="FN48" s="217"/>
      <c r="FO48" s="217"/>
      <c r="FP48" s="217"/>
      <c r="FQ48" s="217"/>
      <c r="FR48" s="217"/>
      <c r="FS48" s="217"/>
      <c r="FT48" s="217"/>
      <c r="FU48" s="217"/>
      <c r="FV48" s="217"/>
      <c r="FW48" s="217"/>
      <c r="FX48" s="217"/>
      <c r="FY48" s="217"/>
      <c r="FZ48" s="217"/>
      <c r="GA48" s="217"/>
      <c r="GB48" s="217"/>
      <c r="GC48" s="217"/>
      <c r="GD48" s="217"/>
      <c r="GE48" s="217"/>
      <c r="GF48" s="217"/>
      <c r="GG48" s="217"/>
      <c r="GH48" s="217"/>
      <c r="GI48" s="217"/>
      <c r="GJ48" s="217"/>
      <c r="GK48" s="217"/>
      <c r="GL48" s="217"/>
      <c r="GM48" s="217"/>
      <c r="GN48" s="217"/>
      <c r="GO48" s="217"/>
      <c r="GP48" s="217"/>
      <c r="GQ48" s="217"/>
    </row>
    <row r="49" spans="1:199" s="222" customFormat="1" ht="15" customHeight="1">
      <c r="A49" s="354"/>
      <c r="B49" s="354"/>
      <c r="C49" s="354"/>
      <c r="D49" s="355"/>
      <c r="E49" s="356"/>
      <c r="F49" s="356"/>
      <c r="G49" s="356"/>
      <c r="H49" s="354"/>
      <c r="I49" s="74"/>
      <c r="J49" s="308"/>
      <c r="K49" s="317"/>
      <c r="L49" s="317"/>
      <c r="M49" s="317"/>
      <c r="N49" s="317"/>
      <c r="O49" s="317"/>
      <c r="P49" s="317"/>
      <c r="Q49" s="317"/>
      <c r="R49" s="317"/>
      <c r="S49" s="317"/>
      <c r="T49" s="317"/>
      <c r="U49" s="317"/>
      <c r="V49" s="317"/>
      <c r="W49" s="317"/>
      <c r="X49" s="317"/>
      <c r="Y49" s="317"/>
      <c r="Z49" s="317"/>
      <c r="AA49" s="648"/>
      <c r="AB49" s="648"/>
      <c r="AC49" s="648"/>
      <c r="AD49" s="648"/>
      <c r="AE49" s="648"/>
      <c r="AF49" s="648"/>
      <c r="AG49" s="648"/>
      <c r="AH49" s="648"/>
      <c r="AI49" s="648"/>
      <c r="AJ49" s="648"/>
      <c r="AK49" s="648"/>
      <c r="AL49" s="648"/>
      <c r="AM49" s="648"/>
      <c r="AN49" s="648"/>
      <c r="AO49" s="648"/>
      <c r="AP49" s="648"/>
      <c r="AQ49" s="648"/>
      <c r="AR49" s="648"/>
      <c r="AS49" s="648"/>
      <c r="AT49" s="648"/>
      <c r="AU49" s="648"/>
      <c r="AV49" s="648"/>
      <c r="AW49" s="648"/>
      <c r="AX49" s="648"/>
      <c r="AY49" s="648"/>
      <c r="AZ49" s="648"/>
      <c r="BA49" s="648"/>
      <c r="BB49" s="648"/>
      <c r="BC49" s="649"/>
      <c r="BD49" s="642"/>
      <c r="BE49" s="630"/>
      <c r="BF49" s="643"/>
      <c r="BG49" s="317"/>
      <c r="BH49" s="320"/>
      <c r="BI49" s="320"/>
      <c r="BJ49" s="320"/>
      <c r="BK49" s="320"/>
      <c r="BL49" s="320"/>
      <c r="BM49" s="320"/>
      <c r="BN49" s="97"/>
      <c r="BO49" s="98"/>
      <c r="BP49" s="98"/>
      <c r="BQ49" s="98"/>
      <c r="BR49" s="733" t="s">
        <v>111</v>
      </c>
      <c r="BS49" s="733"/>
      <c r="BT49" s="733"/>
      <c r="BU49" s="733"/>
      <c r="BV49" s="733"/>
      <c r="BW49" s="733"/>
      <c r="BX49" s="733"/>
      <c r="BY49" s="733"/>
      <c r="BZ49" s="733"/>
      <c r="CA49" s="733"/>
      <c r="CB49" s="733"/>
      <c r="CC49" s="733"/>
      <c r="CD49" s="733"/>
      <c r="CE49" s="733"/>
      <c r="CF49" s="733"/>
      <c r="CG49" s="733"/>
      <c r="CH49" s="733"/>
      <c r="CI49" s="733"/>
      <c r="CJ49" s="733"/>
      <c r="CK49" s="733"/>
      <c r="CL49" s="733"/>
      <c r="CM49" s="733"/>
      <c r="CN49" s="317"/>
      <c r="CO49" s="317"/>
      <c r="CP49" s="317"/>
      <c r="CQ49" s="328"/>
      <c r="CR49" s="317"/>
      <c r="CS49" s="317"/>
      <c r="CT49" s="317"/>
      <c r="CU49" s="317"/>
      <c r="CV49" s="317"/>
      <c r="CW49" s="317"/>
      <c r="CX49" s="317"/>
      <c r="CY49" s="77"/>
      <c r="CZ49" s="75"/>
      <c r="DA49" s="360"/>
      <c r="DB49" s="360"/>
      <c r="DC49" s="360"/>
      <c r="DD49" s="360"/>
      <c r="DE49" s="360"/>
      <c r="DF49" s="360"/>
      <c r="DG49" s="354"/>
      <c r="DH49" s="354"/>
      <c r="DI49" s="354"/>
      <c r="DJ49" s="354"/>
      <c r="DK49" s="354"/>
      <c r="DL49" s="354"/>
      <c r="DM49" s="354"/>
      <c r="DN49" s="354"/>
      <c r="DO49" s="354"/>
      <c r="DP49" s="354"/>
      <c r="DQ49" s="354"/>
      <c r="DR49" s="354"/>
      <c r="DS49" s="354"/>
      <c r="DT49" s="354"/>
      <c r="DU49" s="354"/>
      <c r="DV49" s="354"/>
      <c r="DW49" s="354"/>
      <c r="DX49" s="354"/>
      <c r="DY49" s="354"/>
      <c r="DZ49" s="354"/>
      <c r="EA49" s="354"/>
      <c r="EB49" s="354"/>
      <c r="EC49" s="354"/>
      <c r="ED49" s="354"/>
      <c r="EE49" s="354"/>
      <c r="EF49" s="354"/>
      <c r="EG49" s="354"/>
      <c r="EH49" s="354"/>
      <c r="EI49" s="354"/>
      <c r="EJ49" s="354"/>
      <c r="EK49" s="354"/>
      <c r="EL49" s="354"/>
      <c r="EM49" s="354"/>
      <c r="EN49" s="354"/>
      <c r="EO49" s="354"/>
      <c r="EP49" s="354"/>
      <c r="EQ49" s="354"/>
      <c r="ER49" s="354"/>
      <c r="ES49" s="354"/>
      <c r="ET49" s="354"/>
      <c r="EU49" s="354"/>
      <c r="EV49" s="354"/>
      <c r="EW49" s="354"/>
      <c r="EX49" s="354"/>
      <c r="EY49" s="217"/>
      <c r="EZ49" s="217"/>
      <c r="FA49" s="217"/>
      <c r="FB49" s="217"/>
      <c r="FC49" s="217"/>
      <c r="FD49" s="217"/>
      <c r="FE49" s="217"/>
      <c r="FF49" s="217"/>
      <c r="FG49" s="217"/>
      <c r="FH49" s="217"/>
      <c r="FI49" s="217"/>
      <c r="FJ49" s="217"/>
      <c r="FK49" s="217"/>
      <c r="FL49" s="217"/>
      <c r="FM49" s="217"/>
      <c r="FN49" s="217"/>
      <c r="FO49" s="217"/>
      <c r="FP49" s="217"/>
      <c r="FQ49" s="217"/>
      <c r="FR49" s="217"/>
      <c r="FS49" s="217"/>
      <c r="FT49" s="217"/>
      <c r="FU49" s="217"/>
      <c r="FV49" s="217"/>
      <c r="FW49" s="217"/>
      <c r="FX49" s="217"/>
      <c r="FY49" s="217"/>
      <c r="FZ49" s="217"/>
      <c r="GA49" s="217"/>
      <c r="GB49" s="217"/>
      <c r="GC49" s="217"/>
      <c r="GD49" s="217"/>
      <c r="GE49" s="217"/>
      <c r="GF49" s="217"/>
      <c r="GG49" s="217"/>
      <c r="GH49" s="217"/>
      <c r="GI49" s="217"/>
      <c r="GJ49" s="217"/>
      <c r="GK49" s="217"/>
      <c r="GL49" s="217"/>
      <c r="GM49" s="217"/>
      <c r="GN49" s="217"/>
      <c r="GO49" s="217"/>
      <c r="GP49" s="217"/>
      <c r="GQ49" s="217"/>
    </row>
    <row r="50" spans="1:199" s="222" customFormat="1" ht="15" customHeight="1">
      <c r="A50" s="354"/>
      <c r="B50" s="354"/>
      <c r="C50" s="354"/>
      <c r="D50" s="355"/>
      <c r="E50" s="356"/>
      <c r="F50" s="356"/>
      <c r="G50" s="356"/>
      <c r="H50" s="354"/>
      <c r="I50" s="74"/>
      <c r="J50" s="308"/>
      <c r="K50" s="317"/>
      <c r="L50" s="317"/>
      <c r="M50" s="317"/>
      <c r="N50" s="317"/>
      <c r="O50" s="317"/>
      <c r="P50" s="317"/>
      <c r="Q50" s="317"/>
      <c r="R50" s="317"/>
      <c r="S50" s="317"/>
      <c r="T50" s="317"/>
      <c r="U50" s="317"/>
      <c r="V50" s="317"/>
      <c r="W50" s="550" t="s">
        <v>36</v>
      </c>
      <c r="X50" s="550"/>
      <c r="Y50" s="550"/>
      <c r="Z50" s="317"/>
      <c r="AA50" s="695">
        <f>IF($AA$12=0,"",$AA$12)</f>
      </c>
      <c r="AB50" s="695"/>
      <c r="AC50" s="695"/>
      <c r="AD50" s="695"/>
      <c r="AE50" s="695"/>
      <c r="AF50" s="695"/>
      <c r="AG50" s="695"/>
      <c r="AH50" s="695"/>
      <c r="AI50" s="695"/>
      <c r="AJ50" s="695"/>
      <c r="AK50" s="695"/>
      <c r="AL50" s="695"/>
      <c r="AM50" s="695"/>
      <c r="AN50" s="695"/>
      <c r="AO50" s="695"/>
      <c r="AP50" s="695"/>
      <c r="AQ50" s="695"/>
      <c r="AR50" s="695"/>
      <c r="AS50" s="695"/>
      <c r="AT50" s="695"/>
      <c r="AU50" s="695"/>
      <c r="AV50" s="695"/>
      <c r="AW50" s="695"/>
      <c r="AX50" s="695"/>
      <c r="AY50" s="695"/>
      <c r="AZ50" s="550" t="s">
        <v>115</v>
      </c>
      <c r="BA50" s="550"/>
      <c r="BB50" s="550"/>
      <c r="BC50" s="317"/>
      <c r="BD50" s="642"/>
      <c r="BE50" s="630"/>
      <c r="BF50" s="643"/>
      <c r="BG50" s="317"/>
      <c r="BH50" s="320"/>
      <c r="BI50" s="320"/>
      <c r="BJ50" s="320"/>
      <c r="BK50" s="320"/>
      <c r="BL50" s="320"/>
      <c r="BM50" s="320"/>
      <c r="BN50" s="308"/>
      <c r="BO50" s="94"/>
      <c r="BP50" s="94"/>
      <c r="BQ50" s="94"/>
      <c r="BR50" s="94"/>
      <c r="BS50" s="94"/>
      <c r="BT50" s="743" t="str">
        <f>IF('印刷データ'!$C$4="","",'印刷データ'!$C$4)</f>
        <v>古山　裕康</v>
      </c>
      <c r="BU50" s="743"/>
      <c r="BV50" s="743"/>
      <c r="BW50" s="743"/>
      <c r="BX50" s="743"/>
      <c r="BY50" s="743"/>
      <c r="BZ50" s="743"/>
      <c r="CA50" s="743"/>
      <c r="CB50" s="743"/>
      <c r="CC50" s="743"/>
      <c r="CD50" s="743"/>
      <c r="CE50" s="743"/>
      <c r="CF50" s="743"/>
      <c r="CG50" s="743"/>
      <c r="CH50" s="743"/>
      <c r="CI50" s="743"/>
      <c r="CJ50" s="743"/>
      <c r="CK50" s="743"/>
      <c r="CL50" s="94"/>
      <c r="CM50" s="94"/>
      <c r="CN50" s="94"/>
      <c r="CO50" s="94"/>
      <c r="CP50" s="94"/>
      <c r="CQ50" s="95"/>
      <c r="CR50" s="317"/>
      <c r="CS50" s="317"/>
      <c r="CT50" s="317"/>
      <c r="CU50" s="317"/>
      <c r="CV50" s="317"/>
      <c r="CW50" s="317"/>
      <c r="CX50" s="317"/>
      <c r="CY50" s="77"/>
      <c r="CZ50" s="75"/>
      <c r="DA50" s="360"/>
      <c r="DB50" s="360"/>
      <c r="DC50" s="360"/>
      <c r="DD50" s="360"/>
      <c r="DE50" s="360"/>
      <c r="DF50" s="360"/>
      <c r="DG50" s="354"/>
      <c r="DH50" s="354"/>
      <c r="DI50" s="354"/>
      <c r="DJ50" s="354"/>
      <c r="DK50" s="354"/>
      <c r="DL50" s="354"/>
      <c r="DM50" s="354"/>
      <c r="DN50" s="354"/>
      <c r="DO50" s="354"/>
      <c r="DP50" s="354"/>
      <c r="DQ50" s="354"/>
      <c r="DR50" s="354"/>
      <c r="DS50" s="354"/>
      <c r="DT50" s="354"/>
      <c r="DU50" s="354"/>
      <c r="DV50" s="354"/>
      <c r="DW50" s="354"/>
      <c r="DX50" s="354"/>
      <c r="DY50" s="354"/>
      <c r="DZ50" s="354"/>
      <c r="EA50" s="354"/>
      <c r="EB50" s="354"/>
      <c r="EC50" s="354"/>
      <c r="ED50" s="354"/>
      <c r="EE50" s="354"/>
      <c r="EF50" s="354"/>
      <c r="EG50" s="354"/>
      <c r="EH50" s="354"/>
      <c r="EI50" s="354"/>
      <c r="EJ50" s="354"/>
      <c r="EK50" s="354"/>
      <c r="EL50" s="354"/>
      <c r="EM50" s="354"/>
      <c r="EN50" s="354"/>
      <c r="EO50" s="354"/>
      <c r="EP50" s="354"/>
      <c r="EQ50" s="354"/>
      <c r="ER50" s="354"/>
      <c r="ES50" s="354"/>
      <c r="ET50" s="354"/>
      <c r="EU50" s="354"/>
      <c r="EV50" s="354"/>
      <c r="EW50" s="354"/>
      <c r="EX50" s="354"/>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7"/>
      <c r="GE50" s="217"/>
      <c r="GF50" s="217"/>
      <c r="GG50" s="217"/>
      <c r="GH50" s="217"/>
      <c r="GI50" s="217"/>
      <c r="GJ50" s="217"/>
      <c r="GK50" s="217"/>
      <c r="GL50" s="217"/>
      <c r="GM50" s="217"/>
      <c r="GN50" s="217"/>
      <c r="GO50" s="217"/>
      <c r="GP50" s="217"/>
      <c r="GQ50" s="217"/>
    </row>
    <row r="51" spans="1:199" s="222" customFormat="1" ht="15" customHeight="1">
      <c r="A51" s="354"/>
      <c r="B51" s="354"/>
      <c r="C51" s="354"/>
      <c r="D51" s="355"/>
      <c r="E51" s="356"/>
      <c r="F51" s="356"/>
      <c r="G51" s="356"/>
      <c r="H51" s="354"/>
      <c r="I51" s="74"/>
      <c r="J51" s="308"/>
      <c r="K51" s="317"/>
      <c r="L51" s="317"/>
      <c r="M51" s="317"/>
      <c r="N51" s="317"/>
      <c r="O51" s="317"/>
      <c r="P51" s="317"/>
      <c r="Q51" s="316"/>
      <c r="R51" s="316"/>
      <c r="S51" s="316"/>
      <c r="T51" s="316"/>
      <c r="U51" s="317"/>
      <c r="V51" s="317"/>
      <c r="W51" s="317"/>
      <c r="X51" s="317"/>
      <c r="Y51" s="317"/>
      <c r="Z51" s="317"/>
      <c r="AA51" s="317"/>
      <c r="AB51" s="317"/>
      <c r="AC51" s="317"/>
      <c r="AD51" s="272"/>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4"/>
      <c r="BA51" s="314"/>
      <c r="BB51" s="314"/>
      <c r="BC51" s="317"/>
      <c r="BD51" s="642"/>
      <c r="BE51" s="630"/>
      <c r="BF51" s="643"/>
      <c r="BG51" s="317"/>
      <c r="BH51" s="320"/>
      <c r="BI51" s="320"/>
      <c r="BJ51" s="320"/>
      <c r="BK51" s="320"/>
      <c r="BL51" s="320"/>
      <c r="BM51" s="320"/>
      <c r="BN51" s="99"/>
      <c r="BO51" s="100"/>
      <c r="BP51" s="100"/>
      <c r="BQ51" s="100"/>
      <c r="BR51" s="100"/>
      <c r="BS51" s="100"/>
      <c r="BT51" s="744"/>
      <c r="BU51" s="744"/>
      <c r="BV51" s="744"/>
      <c r="BW51" s="744"/>
      <c r="BX51" s="744"/>
      <c r="BY51" s="744"/>
      <c r="BZ51" s="744"/>
      <c r="CA51" s="744"/>
      <c r="CB51" s="744"/>
      <c r="CC51" s="744"/>
      <c r="CD51" s="744"/>
      <c r="CE51" s="744"/>
      <c r="CF51" s="744"/>
      <c r="CG51" s="744"/>
      <c r="CH51" s="744"/>
      <c r="CI51" s="744"/>
      <c r="CJ51" s="744"/>
      <c r="CK51" s="744"/>
      <c r="CL51" s="100"/>
      <c r="CM51" s="100"/>
      <c r="CN51" s="100"/>
      <c r="CO51" s="100"/>
      <c r="CP51" s="100"/>
      <c r="CQ51" s="101"/>
      <c r="CR51" s="317"/>
      <c r="CS51" s="317"/>
      <c r="CT51" s="317"/>
      <c r="CU51" s="317"/>
      <c r="CV51" s="317"/>
      <c r="CW51" s="317"/>
      <c r="CX51" s="317"/>
      <c r="CY51" s="77"/>
      <c r="CZ51" s="75"/>
      <c r="DA51" s="360"/>
      <c r="DB51" s="360"/>
      <c r="DC51" s="360"/>
      <c r="DD51" s="360"/>
      <c r="DE51" s="360"/>
      <c r="DF51" s="360"/>
      <c r="DG51" s="360"/>
      <c r="DH51" s="360"/>
      <c r="DI51" s="360"/>
      <c r="DJ51" s="354"/>
      <c r="DK51" s="354"/>
      <c r="DL51" s="354"/>
      <c r="DM51" s="354"/>
      <c r="DN51" s="354"/>
      <c r="DO51" s="354"/>
      <c r="DP51" s="354"/>
      <c r="DQ51" s="354"/>
      <c r="DR51" s="354"/>
      <c r="DS51" s="354"/>
      <c r="DT51" s="354"/>
      <c r="DU51" s="354"/>
      <c r="DV51" s="354"/>
      <c r="DW51" s="354"/>
      <c r="DX51" s="354"/>
      <c r="DY51" s="354"/>
      <c r="DZ51" s="354"/>
      <c r="EA51" s="354"/>
      <c r="EB51" s="354"/>
      <c r="EC51" s="354"/>
      <c r="ED51" s="354"/>
      <c r="EE51" s="354"/>
      <c r="EF51" s="354"/>
      <c r="EG51" s="354"/>
      <c r="EH51" s="354"/>
      <c r="EI51" s="354"/>
      <c r="EJ51" s="354"/>
      <c r="EK51" s="354"/>
      <c r="EL51" s="354"/>
      <c r="EM51" s="354"/>
      <c r="EN51" s="354"/>
      <c r="EO51" s="354"/>
      <c r="EP51" s="354"/>
      <c r="EQ51" s="354"/>
      <c r="ER51" s="354"/>
      <c r="ES51" s="354"/>
      <c r="ET51" s="354"/>
      <c r="EU51" s="354"/>
      <c r="EV51" s="354"/>
      <c r="EW51" s="354"/>
      <c r="EX51" s="354"/>
      <c r="EY51" s="217"/>
      <c r="EZ51" s="217"/>
      <c r="FA51" s="217"/>
      <c r="FB51" s="217"/>
      <c r="FC51" s="217"/>
      <c r="FD51" s="217"/>
      <c r="FE51" s="217"/>
      <c r="FF51" s="217"/>
      <c r="FG51" s="217"/>
      <c r="FH51" s="217"/>
      <c r="FI51" s="217"/>
      <c r="FJ51" s="217"/>
      <c r="FK51" s="217"/>
      <c r="FL51" s="217"/>
      <c r="FM51" s="217"/>
      <c r="FN51" s="217"/>
      <c r="FO51" s="217"/>
      <c r="FP51" s="217"/>
      <c r="FQ51" s="217"/>
      <c r="FR51" s="217"/>
      <c r="FS51" s="217"/>
      <c r="FT51" s="217"/>
      <c r="FU51" s="217"/>
      <c r="FV51" s="217"/>
      <c r="FW51" s="217"/>
      <c r="FX51" s="217"/>
      <c r="FY51" s="217"/>
      <c r="FZ51" s="217"/>
      <c r="GA51" s="217"/>
      <c r="GB51" s="217"/>
      <c r="GC51" s="217"/>
      <c r="GD51" s="217"/>
      <c r="GE51" s="217"/>
      <c r="GF51" s="217"/>
      <c r="GG51" s="217"/>
      <c r="GH51" s="217"/>
      <c r="GI51" s="217"/>
      <c r="GJ51" s="217"/>
      <c r="GK51" s="217"/>
      <c r="GL51" s="217"/>
      <c r="GM51" s="217"/>
      <c r="GN51" s="217"/>
      <c r="GO51" s="217"/>
      <c r="GP51" s="217"/>
      <c r="GQ51" s="217"/>
    </row>
    <row r="52" spans="1:199" s="222" customFormat="1" ht="13.5" customHeight="1">
      <c r="A52" s="354"/>
      <c r="B52" s="354"/>
      <c r="C52" s="354"/>
      <c r="D52" s="355"/>
      <c r="E52" s="356"/>
      <c r="F52" s="356"/>
      <c r="G52" s="356"/>
      <c r="H52" s="354"/>
      <c r="I52" s="74"/>
      <c r="J52" s="308"/>
      <c r="K52" s="317"/>
      <c r="L52" s="317"/>
      <c r="M52" s="317"/>
      <c r="N52" s="317"/>
      <c r="O52" s="317"/>
      <c r="P52" s="317"/>
      <c r="Q52" s="317"/>
      <c r="R52" s="317"/>
      <c r="S52" s="317"/>
      <c r="T52" s="317"/>
      <c r="U52" s="317"/>
      <c r="V52" s="317"/>
      <c r="W52" s="317"/>
      <c r="X52" s="317"/>
      <c r="Y52" s="317"/>
      <c r="Z52" s="317"/>
      <c r="AA52" s="317"/>
      <c r="AB52" s="553" t="s">
        <v>37</v>
      </c>
      <c r="AC52" s="553"/>
      <c r="AD52" s="553"/>
      <c r="AE52" s="553"/>
      <c r="AF52" s="317"/>
      <c r="AG52" s="554">
        <f>IF($AG$14=0,"",$AG$14)</f>
      </c>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642"/>
      <c r="BE52" s="630"/>
      <c r="BF52" s="643"/>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77"/>
      <c r="CZ52" s="75"/>
      <c r="DA52" s="360"/>
      <c r="DB52" s="360"/>
      <c r="DC52" s="360"/>
      <c r="DD52" s="360"/>
      <c r="DE52" s="360"/>
      <c r="DF52" s="360"/>
      <c r="DG52" s="360"/>
      <c r="DH52" s="360"/>
      <c r="DI52" s="360"/>
      <c r="DJ52" s="354"/>
      <c r="DK52" s="354"/>
      <c r="DL52" s="354"/>
      <c r="DM52" s="354"/>
      <c r="DN52" s="354"/>
      <c r="DO52" s="354"/>
      <c r="DP52" s="354"/>
      <c r="DQ52" s="354"/>
      <c r="DR52" s="354"/>
      <c r="DS52" s="354"/>
      <c r="DT52" s="354"/>
      <c r="DU52" s="354"/>
      <c r="DV52" s="354"/>
      <c r="DW52" s="354"/>
      <c r="DX52" s="354"/>
      <c r="DY52" s="354"/>
      <c r="DZ52" s="354"/>
      <c r="EA52" s="354"/>
      <c r="EB52" s="354"/>
      <c r="EC52" s="354"/>
      <c r="ED52" s="354"/>
      <c r="EE52" s="354"/>
      <c r="EF52" s="354"/>
      <c r="EG52" s="354"/>
      <c r="EH52" s="354"/>
      <c r="EI52" s="354"/>
      <c r="EJ52" s="354"/>
      <c r="EK52" s="354"/>
      <c r="EL52" s="354"/>
      <c r="EM52" s="354"/>
      <c r="EN52" s="354"/>
      <c r="EO52" s="354"/>
      <c r="EP52" s="354"/>
      <c r="EQ52" s="354"/>
      <c r="ER52" s="354"/>
      <c r="ES52" s="354"/>
      <c r="ET52" s="354"/>
      <c r="EU52" s="354"/>
      <c r="EV52" s="354"/>
      <c r="EW52" s="354"/>
      <c r="EX52" s="354"/>
      <c r="EY52" s="217"/>
      <c r="EZ52" s="217"/>
      <c r="FA52" s="217"/>
      <c r="FB52" s="217"/>
      <c r="FC52" s="217"/>
      <c r="FD52" s="217"/>
      <c r="FE52" s="217"/>
      <c r="FF52" s="217"/>
      <c r="FG52" s="217"/>
      <c r="FH52" s="217"/>
      <c r="FI52" s="217"/>
      <c r="FJ52" s="217"/>
      <c r="FK52" s="217"/>
      <c r="FL52" s="217"/>
      <c r="FM52" s="217"/>
      <c r="FN52" s="217"/>
      <c r="FO52" s="217"/>
      <c r="FP52" s="217"/>
      <c r="FQ52" s="217"/>
      <c r="FR52" s="217"/>
      <c r="FS52" s="217"/>
      <c r="FT52" s="217"/>
      <c r="FU52" s="217"/>
      <c r="FV52" s="217"/>
      <c r="FW52" s="217"/>
      <c r="FX52" s="217"/>
      <c r="FY52" s="217"/>
      <c r="FZ52" s="217"/>
      <c r="GA52" s="217"/>
      <c r="GB52" s="217"/>
      <c r="GC52" s="217"/>
      <c r="GD52" s="217"/>
      <c r="GE52" s="217"/>
      <c r="GF52" s="217"/>
      <c r="GG52" s="217"/>
      <c r="GH52" s="217"/>
      <c r="GI52" s="217"/>
      <c r="GJ52" s="217"/>
      <c r="GK52" s="217"/>
      <c r="GL52" s="217"/>
      <c r="GM52" s="217"/>
      <c r="GN52" s="217"/>
      <c r="GO52" s="217"/>
      <c r="GP52" s="217"/>
      <c r="GQ52" s="217"/>
    </row>
    <row r="53" spans="1:199" s="222" customFormat="1" ht="15" customHeight="1">
      <c r="A53" s="354"/>
      <c r="B53" s="354"/>
      <c r="C53" s="354"/>
      <c r="D53" s="355"/>
      <c r="E53" s="356"/>
      <c r="F53" s="356"/>
      <c r="G53" s="356"/>
      <c r="H53" s="354"/>
      <c r="I53" s="74"/>
      <c r="J53" s="308"/>
      <c r="K53" s="317" t="s">
        <v>30</v>
      </c>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644"/>
      <c r="BE53" s="645"/>
      <c r="BF53" s="646"/>
      <c r="BG53" s="567" t="s">
        <v>73</v>
      </c>
      <c r="BH53" s="560"/>
      <c r="BI53" s="560"/>
      <c r="BJ53" s="560"/>
      <c r="BK53" s="560"/>
      <c r="BL53" s="560"/>
      <c r="BM53" s="560"/>
      <c r="BN53" s="560"/>
      <c r="BO53" s="560"/>
      <c r="BP53" s="560"/>
      <c r="BQ53" s="560"/>
      <c r="BR53" s="560"/>
      <c r="BS53" s="560"/>
      <c r="BT53" s="560"/>
      <c r="BU53" s="560"/>
      <c r="BV53" s="560"/>
      <c r="BW53" s="560"/>
      <c r="BX53" s="560"/>
      <c r="BY53" s="560"/>
      <c r="BZ53" s="560"/>
      <c r="CA53" s="325"/>
      <c r="CB53" s="325"/>
      <c r="CC53" s="325"/>
      <c r="CD53" s="325"/>
      <c r="CE53" s="325"/>
      <c r="CF53" s="325"/>
      <c r="CG53" s="325"/>
      <c r="CH53" s="325"/>
      <c r="CI53" s="325"/>
      <c r="CJ53" s="325"/>
      <c r="CK53" s="325"/>
      <c r="CL53" s="325"/>
      <c r="CM53" s="325"/>
      <c r="CN53" s="325"/>
      <c r="CO53" s="325"/>
      <c r="CP53" s="325"/>
      <c r="CQ53" s="325"/>
      <c r="CR53" s="325"/>
      <c r="CS53" s="325"/>
      <c r="CT53" s="325"/>
      <c r="CU53" s="325"/>
      <c r="CV53" s="325"/>
      <c r="CW53" s="325"/>
      <c r="CX53" s="325"/>
      <c r="CY53" s="81"/>
      <c r="CZ53" s="75"/>
      <c r="DA53" s="360"/>
      <c r="DB53" s="360"/>
      <c r="DC53" s="360"/>
      <c r="DD53" s="360"/>
      <c r="DE53" s="360"/>
      <c r="DF53" s="360"/>
      <c r="DG53" s="360"/>
      <c r="DH53" s="360"/>
      <c r="DI53" s="360"/>
      <c r="DJ53" s="354"/>
      <c r="DK53" s="354"/>
      <c r="DL53" s="354"/>
      <c r="DM53" s="354"/>
      <c r="DN53" s="354"/>
      <c r="DO53" s="354"/>
      <c r="DP53" s="354"/>
      <c r="DQ53" s="354"/>
      <c r="DR53" s="354"/>
      <c r="DS53" s="354"/>
      <c r="DT53" s="354"/>
      <c r="DU53" s="354"/>
      <c r="DV53" s="354"/>
      <c r="DW53" s="354"/>
      <c r="DX53" s="354"/>
      <c r="DY53" s="354"/>
      <c r="DZ53" s="354"/>
      <c r="EA53" s="354"/>
      <c r="EB53" s="354"/>
      <c r="EC53" s="354"/>
      <c r="ED53" s="354"/>
      <c r="EE53" s="354"/>
      <c r="EF53" s="354"/>
      <c r="EG53" s="354"/>
      <c r="EH53" s="354"/>
      <c r="EI53" s="354"/>
      <c r="EJ53" s="354"/>
      <c r="EK53" s="354"/>
      <c r="EL53" s="354"/>
      <c r="EM53" s="354"/>
      <c r="EN53" s="354"/>
      <c r="EO53" s="354"/>
      <c r="EP53" s="354"/>
      <c r="EQ53" s="354"/>
      <c r="ER53" s="354"/>
      <c r="ES53" s="354"/>
      <c r="ET53" s="354"/>
      <c r="EU53" s="354"/>
      <c r="EV53" s="354"/>
      <c r="EW53" s="354"/>
      <c r="EX53" s="354"/>
      <c r="EY53" s="217"/>
      <c r="EZ53" s="217"/>
      <c r="FA53" s="217"/>
      <c r="FB53" s="217"/>
      <c r="FC53" s="217"/>
      <c r="FD53" s="217"/>
      <c r="FE53" s="217"/>
      <c r="FF53" s="217"/>
      <c r="FG53" s="217"/>
      <c r="FH53" s="217"/>
      <c r="FI53" s="217"/>
      <c r="FJ53" s="217"/>
      <c r="FK53" s="217"/>
      <c r="FL53" s="217"/>
      <c r="FM53" s="217"/>
      <c r="FN53" s="217"/>
      <c r="FO53" s="217"/>
      <c r="FP53" s="217"/>
      <c r="FQ53" s="217"/>
      <c r="FR53" s="217"/>
      <c r="FS53" s="217"/>
      <c r="FT53" s="217"/>
      <c r="FU53" s="217"/>
      <c r="FV53" s="217"/>
      <c r="FW53" s="217"/>
      <c r="FX53" s="217"/>
      <c r="FY53" s="217"/>
      <c r="FZ53" s="217"/>
      <c r="GA53" s="217"/>
      <c r="GB53" s="217"/>
      <c r="GC53" s="217"/>
      <c r="GD53" s="217"/>
      <c r="GE53" s="217"/>
      <c r="GF53" s="217"/>
      <c r="GG53" s="217"/>
      <c r="GH53" s="217"/>
      <c r="GI53" s="217"/>
      <c r="GJ53" s="217"/>
      <c r="GK53" s="217"/>
      <c r="GL53" s="217"/>
      <c r="GM53" s="217"/>
      <c r="GN53" s="217"/>
      <c r="GO53" s="217"/>
      <c r="GP53" s="217"/>
      <c r="GQ53" s="217"/>
    </row>
    <row r="54" spans="1:199" s="222" customFormat="1" ht="15.75" customHeight="1">
      <c r="A54" s="354"/>
      <c r="B54" s="354"/>
      <c r="C54" s="354"/>
      <c r="D54" s="355"/>
      <c r="E54" s="356"/>
      <c r="F54" s="356"/>
      <c r="G54" s="356"/>
      <c r="H54" s="354"/>
      <c r="I54" s="74"/>
      <c r="J54" s="555" t="s">
        <v>31</v>
      </c>
      <c r="K54" s="556"/>
      <c r="L54" s="556"/>
      <c r="M54" s="556"/>
      <c r="N54" s="556"/>
      <c r="O54" s="556"/>
      <c r="P54" s="556"/>
      <c r="Q54" s="557"/>
      <c r="R54" s="565" t="s">
        <v>32</v>
      </c>
      <c r="S54" s="556"/>
      <c r="T54" s="556"/>
      <c r="U54" s="556"/>
      <c r="V54" s="556"/>
      <c r="W54" s="556"/>
      <c r="X54" s="556"/>
      <c r="Y54" s="568">
        <f>IF($Y$16=0,"",$Y$16)</f>
      </c>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568"/>
      <c r="BA54" s="568"/>
      <c r="BB54" s="568"/>
      <c r="BC54" s="569"/>
      <c r="BD54" s="671" t="s">
        <v>63</v>
      </c>
      <c r="BE54" s="672"/>
      <c r="BF54" s="672"/>
      <c r="BG54" s="672"/>
      <c r="BH54" s="672"/>
      <c r="BI54" s="672"/>
      <c r="BJ54" s="672"/>
      <c r="BK54" s="672"/>
      <c r="BL54" s="672"/>
      <c r="BM54" s="673"/>
      <c r="BN54" s="671" t="s">
        <v>64</v>
      </c>
      <c r="BO54" s="672"/>
      <c r="BP54" s="672"/>
      <c r="BQ54" s="672"/>
      <c r="BR54" s="672"/>
      <c r="BS54" s="672"/>
      <c r="BT54" s="672"/>
      <c r="BU54" s="672"/>
      <c r="BV54" s="672"/>
      <c r="BW54" s="673"/>
      <c r="BX54" s="671" t="s">
        <v>70</v>
      </c>
      <c r="BY54" s="672"/>
      <c r="BZ54" s="672"/>
      <c r="CA54" s="672"/>
      <c r="CB54" s="672"/>
      <c r="CC54" s="672"/>
      <c r="CD54" s="672"/>
      <c r="CE54" s="672"/>
      <c r="CF54" s="672"/>
      <c r="CG54" s="673"/>
      <c r="CH54" s="562" t="s">
        <v>256</v>
      </c>
      <c r="CI54" s="563"/>
      <c r="CJ54" s="563"/>
      <c r="CK54" s="563"/>
      <c r="CL54" s="563"/>
      <c r="CM54" s="563"/>
      <c r="CN54" s="563"/>
      <c r="CO54" s="563"/>
      <c r="CP54" s="563"/>
      <c r="CQ54" s="563"/>
      <c r="CR54" s="563"/>
      <c r="CS54" s="563"/>
      <c r="CT54" s="563"/>
      <c r="CU54" s="563"/>
      <c r="CV54" s="563"/>
      <c r="CW54" s="563"/>
      <c r="CX54" s="563"/>
      <c r="CY54" s="658"/>
      <c r="CZ54" s="75"/>
      <c r="DA54" s="360"/>
      <c r="DB54" s="360"/>
      <c r="DC54" s="360"/>
      <c r="DD54" s="360"/>
      <c r="DE54" s="360"/>
      <c r="DF54" s="360"/>
      <c r="DG54" s="360"/>
      <c r="DH54" s="360"/>
      <c r="DI54" s="360"/>
      <c r="DJ54" s="354"/>
      <c r="DK54" s="354"/>
      <c r="DL54" s="354"/>
      <c r="DM54" s="354"/>
      <c r="DN54" s="354"/>
      <c r="DO54" s="354"/>
      <c r="DP54" s="354"/>
      <c r="DQ54" s="354"/>
      <c r="DR54" s="354"/>
      <c r="DS54" s="354"/>
      <c r="DT54" s="354"/>
      <c r="DU54" s="354"/>
      <c r="DV54" s="354"/>
      <c r="DW54" s="354"/>
      <c r="DX54" s="354"/>
      <c r="DY54" s="354"/>
      <c r="DZ54" s="354"/>
      <c r="EA54" s="354"/>
      <c r="EB54" s="354"/>
      <c r="EC54" s="354"/>
      <c r="ED54" s="354"/>
      <c r="EE54" s="354"/>
      <c r="EF54" s="354"/>
      <c r="EG54" s="354"/>
      <c r="EH54" s="354"/>
      <c r="EI54" s="354"/>
      <c r="EJ54" s="354"/>
      <c r="EK54" s="354"/>
      <c r="EL54" s="354"/>
      <c r="EM54" s="354"/>
      <c r="EN54" s="354"/>
      <c r="EO54" s="354"/>
      <c r="EP54" s="354"/>
      <c r="EQ54" s="354"/>
      <c r="ER54" s="354"/>
      <c r="ES54" s="354"/>
      <c r="ET54" s="354"/>
      <c r="EU54" s="354"/>
      <c r="EV54" s="354"/>
      <c r="EW54" s="354"/>
      <c r="EX54" s="354"/>
      <c r="EY54" s="217"/>
      <c r="EZ54" s="217"/>
      <c r="FA54" s="217"/>
      <c r="FB54" s="217"/>
      <c r="FC54" s="217"/>
      <c r="FD54" s="217"/>
      <c r="FE54" s="217"/>
      <c r="FF54" s="217"/>
      <c r="FG54" s="217"/>
      <c r="FH54" s="217"/>
      <c r="FI54" s="217"/>
      <c r="FJ54" s="217"/>
      <c r="FK54" s="217"/>
      <c r="FL54" s="217"/>
      <c r="FM54" s="217"/>
      <c r="FN54" s="217"/>
      <c r="FO54" s="217"/>
      <c r="FP54" s="217"/>
      <c r="FQ54" s="217"/>
      <c r="FR54" s="217"/>
      <c r="FS54" s="217"/>
      <c r="FT54" s="217"/>
      <c r="FU54" s="217"/>
      <c r="FV54" s="217"/>
      <c r="FW54" s="217"/>
      <c r="FX54" s="217"/>
      <c r="FY54" s="217"/>
      <c r="FZ54" s="217"/>
      <c r="GA54" s="217"/>
      <c r="GB54" s="217"/>
      <c r="GC54" s="217"/>
      <c r="GD54" s="217"/>
      <c r="GE54" s="217"/>
      <c r="GF54" s="217"/>
      <c r="GG54" s="217"/>
      <c r="GH54" s="217"/>
      <c r="GI54" s="217"/>
      <c r="GJ54" s="217"/>
      <c r="GK54" s="217"/>
      <c r="GL54" s="217"/>
      <c r="GM54" s="217"/>
      <c r="GN54" s="217"/>
      <c r="GO54" s="217"/>
      <c r="GP54" s="217"/>
      <c r="GQ54" s="217"/>
    </row>
    <row r="55" spans="1:199" s="222" customFormat="1" ht="15.75" customHeight="1">
      <c r="A55" s="354"/>
      <c r="B55" s="354"/>
      <c r="C55" s="354"/>
      <c r="D55" s="355"/>
      <c r="E55" s="356"/>
      <c r="F55" s="356"/>
      <c r="G55" s="356"/>
      <c r="H55" s="354"/>
      <c r="I55" s="74"/>
      <c r="J55" s="549"/>
      <c r="K55" s="550"/>
      <c r="L55" s="550"/>
      <c r="M55" s="550"/>
      <c r="N55" s="550"/>
      <c r="O55" s="550"/>
      <c r="P55" s="550"/>
      <c r="Q55" s="558"/>
      <c r="R55" s="566"/>
      <c r="S55" s="550"/>
      <c r="T55" s="550"/>
      <c r="U55" s="550"/>
      <c r="V55" s="550"/>
      <c r="W55" s="550"/>
      <c r="X55" s="55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1"/>
      <c r="BD55" s="674"/>
      <c r="BE55" s="675"/>
      <c r="BF55" s="675"/>
      <c r="BG55" s="675"/>
      <c r="BH55" s="675"/>
      <c r="BI55" s="675"/>
      <c r="BJ55" s="675"/>
      <c r="BK55" s="675"/>
      <c r="BL55" s="675"/>
      <c r="BM55" s="676"/>
      <c r="BN55" s="674"/>
      <c r="BO55" s="675"/>
      <c r="BP55" s="675"/>
      <c r="BQ55" s="675"/>
      <c r="BR55" s="675"/>
      <c r="BS55" s="675"/>
      <c r="BT55" s="675"/>
      <c r="BU55" s="675"/>
      <c r="BV55" s="675"/>
      <c r="BW55" s="676"/>
      <c r="BX55" s="674"/>
      <c r="BY55" s="675"/>
      <c r="BZ55" s="675"/>
      <c r="CA55" s="675"/>
      <c r="CB55" s="675"/>
      <c r="CC55" s="675"/>
      <c r="CD55" s="675"/>
      <c r="CE55" s="675"/>
      <c r="CF55" s="675"/>
      <c r="CG55" s="676"/>
      <c r="CH55" s="565" t="s">
        <v>233</v>
      </c>
      <c r="CI55" s="556"/>
      <c r="CJ55" s="556"/>
      <c r="CK55" s="556"/>
      <c r="CL55" s="319" t="s">
        <v>254</v>
      </c>
      <c r="CM55" s="647" t="str">
        <f>IF($CM$17=0,"",$CM$17)</f>
        <v>平成　　年　　月　　日</v>
      </c>
      <c r="CN55" s="647"/>
      <c r="CO55" s="647"/>
      <c r="CP55" s="647"/>
      <c r="CQ55" s="647"/>
      <c r="CR55" s="647"/>
      <c r="CS55" s="647"/>
      <c r="CT55" s="647"/>
      <c r="CU55" s="647"/>
      <c r="CV55" s="647"/>
      <c r="CW55" s="647"/>
      <c r="CX55" s="647"/>
      <c r="CY55" s="661"/>
      <c r="CZ55" s="75"/>
      <c r="DA55" s="360"/>
      <c r="DB55" s="360"/>
      <c r="DC55" s="360"/>
      <c r="DD55" s="360"/>
      <c r="DE55" s="360"/>
      <c r="DF55" s="360"/>
      <c r="DG55" s="360"/>
      <c r="DH55" s="360"/>
      <c r="DI55" s="360"/>
      <c r="DJ55" s="360"/>
      <c r="DK55" s="354"/>
      <c r="DL55" s="354"/>
      <c r="DM55" s="354"/>
      <c r="DN55" s="354"/>
      <c r="DO55" s="354"/>
      <c r="DP55" s="354"/>
      <c r="DQ55" s="354"/>
      <c r="DR55" s="354"/>
      <c r="DS55" s="354"/>
      <c r="DT55" s="354"/>
      <c r="DU55" s="354"/>
      <c r="DV55" s="354"/>
      <c r="DW55" s="354"/>
      <c r="DX55" s="354"/>
      <c r="DY55" s="354"/>
      <c r="DZ55" s="354"/>
      <c r="EA55" s="354"/>
      <c r="EB55" s="354"/>
      <c r="EC55" s="354"/>
      <c r="ED55" s="354"/>
      <c r="EE55" s="354"/>
      <c r="EF55" s="354"/>
      <c r="EG55" s="354"/>
      <c r="EH55" s="354"/>
      <c r="EI55" s="354"/>
      <c r="EJ55" s="354"/>
      <c r="EK55" s="354"/>
      <c r="EL55" s="354"/>
      <c r="EM55" s="354"/>
      <c r="EN55" s="354"/>
      <c r="EO55" s="354"/>
      <c r="EP55" s="354"/>
      <c r="EQ55" s="354"/>
      <c r="ER55" s="354"/>
      <c r="ES55" s="354"/>
      <c r="ET55" s="354"/>
      <c r="EU55" s="354"/>
      <c r="EV55" s="354"/>
      <c r="EW55" s="354"/>
      <c r="EX55" s="354"/>
      <c r="EY55" s="217"/>
      <c r="EZ55" s="217"/>
      <c r="FA55" s="217"/>
      <c r="FB55" s="217"/>
      <c r="FC55" s="217"/>
      <c r="FD55" s="217"/>
      <c r="FE55" s="217"/>
      <c r="FF55" s="217"/>
      <c r="FG55" s="217"/>
      <c r="FH55" s="217"/>
      <c r="FI55" s="217"/>
      <c r="FJ55" s="217"/>
      <c r="FK55" s="217"/>
      <c r="FL55" s="217"/>
      <c r="FM55" s="217"/>
      <c r="FN55" s="217"/>
      <c r="FO55" s="217"/>
      <c r="FP55" s="217"/>
      <c r="FQ55" s="217"/>
      <c r="FR55" s="217"/>
      <c r="FS55" s="217"/>
      <c r="FT55" s="217"/>
      <c r="FU55" s="217"/>
      <c r="FV55" s="217"/>
      <c r="FW55" s="217"/>
      <c r="FX55" s="217"/>
      <c r="FY55" s="217"/>
      <c r="FZ55" s="217"/>
      <c r="GA55" s="217"/>
      <c r="GB55" s="217"/>
      <c r="GC55" s="217"/>
      <c r="GD55" s="217"/>
      <c r="GE55" s="217"/>
      <c r="GF55" s="217"/>
      <c r="GG55" s="217"/>
      <c r="GH55" s="217"/>
      <c r="GI55" s="217"/>
      <c r="GJ55" s="217"/>
      <c r="GK55" s="217"/>
      <c r="GL55" s="217"/>
      <c r="GM55" s="217"/>
      <c r="GN55" s="217"/>
      <c r="GO55" s="217"/>
      <c r="GP55" s="217"/>
      <c r="GQ55" s="217"/>
    </row>
    <row r="56" spans="1:199" s="222" customFormat="1" ht="15.75" customHeight="1">
      <c r="A56" s="354"/>
      <c r="B56" s="354"/>
      <c r="C56" s="354"/>
      <c r="D56" s="355"/>
      <c r="E56" s="356"/>
      <c r="F56" s="356"/>
      <c r="G56" s="356"/>
      <c r="H56" s="354"/>
      <c r="I56" s="74"/>
      <c r="J56" s="559"/>
      <c r="K56" s="560"/>
      <c r="L56" s="560"/>
      <c r="M56" s="560"/>
      <c r="N56" s="560"/>
      <c r="O56" s="560"/>
      <c r="P56" s="560"/>
      <c r="Q56" s="561"/>
      <c r="R56" s="567"/>
      <c r="S56" s="560"/>
      <c r="T56" s="560"/>
      <c r="U56" s="560"/>
      <c r="V56" s="560"/>
      <c r="W56" s="560"/>
      <c r="X56" s="560"/>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2"/>
      <c r="AY56" s="572"/>
      <c r="AZ56" s="572"/>
      <c r="BA56" s="572"/>
      <c r="BB56" s="572"/>
      <c r="BC56" s="573"/>
      <c r="BD56" s="562">
        <f>IF($BD$18=0,"",$BD$18)</f>
      </c>
      <c r="BE56" s="563"/>
      <c r="BF56" s="563" t="s">
        <v>250</v>
      </c>
      <c r="BG56" s="563"/>
      <c r="BH56" s="563" t="s">
        <v>253</v>
      </c>
      <c r="BI56" s="563"/>
      <c r="BJ56" s="563">
        <f>IF($BJ$18=0,"",$BJ$18)</f>
      </c>
      <c r="BK56" s="563"/>
      <c r="BL56" s="563" t="s">
        <v>251</v>
      </c>
      <c r="BM56" s="564"/>
      <c r="BN56" s="562">
        <f>IF($BN$18=0,"",$BN$18)</f>
      </c>
      <c r="BO56" s="563"/>
      <c r="BP56" s="563" t="s">
        <v>250</v>
      </c>
      <c r="BQ56" s="563"/>
      <c r="BR56" s="563" t="s">
        <v>253</v>
      </c>
      <c r="BS56" s="563"/>
      <c r="BT56" s="563">
        <f>IF($BT$18=0,"",$BT$18)</f>
      </c>
      <c r="BU56" s="563"/>
      <c r="BV56" s="563" t="s">
        <v>251</v>
      </c>
      <c r="BW56" s="564"/>
      <c r="BX56" s="562">
        <f>IF($BX$18=0,"",$BX$18)</f>
      </c>
      <c r="BY56" s="563"/>
      <c r="BZ56" s="563" t="s">
        <v>250</v>
      </c>
      <c r="CA56" s="563"/>
      <c r="CB56" s="563" t="s">
        <v>253</v>
      </c>
      <c r="CC56" s="563"/>
      <c r="CD56" s="563">
        <f>IF($CD$18=0,"",$CD$18)</f>
      </c>
      <c r="CE56" s="563"/>
      <c r="CF56" s="563" t="s">
        <v>251</v>
      </c>
      <c r="CG56" s="564"/>
      <c r="CH56" s="567" t="s">
        <v>234</v>
      </c>
      <c r="CI56" s="560"/>
      <c r="CJ56" s="560"/>
      <c r="CK56" s="560"/>
      <c r="CL56" s="325" t="s">
        <v>255</v>
      </c>
      <c r="CM56" s="599" t="str">
        <f>IF($CM$18=0,"",$CM$18)</f>
        <v>平成　　年　　月　　日</v>
      </c>
      <c r="CN56" s="599"/>
      <c r="CO56" s="599"/>
      <c r="CP56" s="599"/>
      <c r="CQ56" s="599"/>
      <c r="CR56" s="599"/>
      <c r="CS56" s="599"/>
      <c r="CT56" s="599"/>
      <c r="CU56" s="599"/>
      <c r="CV56" s="599"/>
      <c r="CW56" s="599"/>
      <c r="CX56" s="599"/>
      <c r="CY56" s="600"/>
      <c r="CZ56" s="75"/>
      <c r="DA56" s="360"/>
      <c r="DB56" s="360"/>
      <c r="DC56" s="360"/>
      <c r="DD56" s="360"/>
      <c r="DE56" s="360"/>
      <c r="DF56" s="360"/>
      <c r="DG56" s="360"/>
      <c r="DH56" s="360"/>
      <c r="DI56" s="360"/>
      <c r="DJ56" s="360"/>
      <c r="DK56" s="354"/>
      <c r="DL56" s="354"/>
      <c r="DM56" s="354"/>
      <c r="DN56" s="354"/>
      <c r="DO56" s="354"/>
      <c r="DP56" s="354"/>
      <c r="DQ56" s="354"/>
      <c r="DR56" s="354"/>
      <c r="DS56" s="354"/>
      <c r="DT56" s="354"/>
      <c r="DU56" s="354"/>
      <c r="DV56" s="354"/>
      <c r="DW56" s="354"/>
      <c r="DX56" s="354"/>
      <c r="DY56" s="354"/>
      <c r="DZ56" s="354"/>
      <c r="EA56" s="354"/>
      <c r="EB56" s="354"/>
      <c r="EC56" s="354"/>
      <c r="ED56" s="354"/>
      <c r="EE56" s="354"/>
      <c r="EF56" s="354"/>
      <c r="EG56" s="354"/>
      <c r="EH56" s="354"/>
      <c r="EI56" s="354"/>
      <c r="EJ56" s="354"/>
      <c r="EK56" s="354"/>
      <c r="EL56" s="354"/>
      <c r="EM56" s="354"/>
      <c r="EN56" s="354"/>
      <c r="EO56" s="354"/>
      <c r="EP56" s="354"/>
      <c r="EQ56" s="354"/>
      <c r="ER56" s="354"/>
      <c r="ES56" s="354"/>
      <c r="ET56" s="354"/>
      <c r="EU56" s="354"/>
      <c r="EV56" s="354"/>
      <c r="EW56" s="354"/>
      <c r="EX56" s="354"/>
      <c r="EY56" s="217"/>
      <c r="EZ56" s="217"/>
      <c r="FA56" s="217"/>
      <c r="FB56" s="217"/>
      <c r="FC56" s="217"/>
      <c r="FD56" s="217"/>
      <c r="FE56" s="217"/>
      <c r="FF56" s="217"/>
      <c r="FG56" s="217"/>
      <c r="FH56" s="217"/>
      <c r="FI56" s="217"/>
      <c r="FJ56" s="217"/>
      <c r="FK56" s="217"/>
      <c r="FL56" s="217"/>
      <c r="FM56" s="217"/>
      <c r="FN56" s="217"/>
      <c r="FO56" s="217"/>
      <c r="FP56" s="217"/>
      <c r="FQ56" s="217"/>
      <c r="FR56" s="217"/>
      <c r="FS56" s="217"/>
      <c r="FT56" s="217"/>
      <c r="FU56" s="217"/>
      <c r="FV56" s="217"/>
      <c r="FW56" s="217"/>
      <c r="FX56" s="217"/>
      <c r="FY56" s="217"/>
      <c r="FZ56" s="217"/>
      <c r="GA56" s="217"/>
      <c r="GB56" s="217"/>
      <c r="GC56" s="217"/>
      <c r="GD56" s="217"/>
      <c r="GE56" s="217"/>
      <c r="GF56" s="217"/>
      <c r="GG56" s="217"/>
      <c r="GH56" s="217"/>
      <c r="GI56" s="217"/>
      <c r="GJ56" s="217"/>
      <c r="GK56" s="217"/>
      <c r="GL56" s="217"/>
      <c r="GM56" s="217"/>
      <c r="GN56" s="217"/>
      <c r="GO56" s="217"/>
      <c r="GP56" s="217"/>
      <c r="GQ56" s="217"/>
    </row>
    <row r="57" spans="1:199" s="222" customFormat="1" ht="15.75" customHeight="1">
      <c r="A57" s="354"/>
      <c r="B57" s="354"/>
      <c r="C57" s="354"/>
      <c r="D57" s="355"/>
      <c r="E57" s="356"/>
      <c r="F57" s="356"/>
      <c r="G57" s="356"/>
      <c r="H57" s="354"/>
      <c r="I57" s="74"/>
      <c r="J57" s="679" t="s">
        <v>54</v>
      </c>
      <c r="K57" s="563"/>
      <c r="L57" s="563"/>
      <c r="M57" s="563"/>
      <c r="N57" s="563"/>
      <c r="O57" s="563"/>
      <c r="P57" s="563"/>
      <c r="Q57" s="563"/>
      <c r="R57" s="563"/>
      <c r="S57" s="563"/>
      <c r="T57" s="563"/>
      <c r="U57" s="563"/>
      <c r="V57" s="563"/>
      <c r="W57" s="563"/>
      <c r="X57" s="563"/>
      <c r="Y57" s="563"/>
      <c r="Z57" s="564"/>
      <c r="AA57" s="562" t="s">
        <v>55</v>
      </c>
      <c r="AB57" s="563"/>
      <c r="AC57" s="563"/>
      <c r="AD57" s="563"/>
      <c r="AE57" s="563"/>
      <c r="AF57" s="563"/>
      <c r="AG57" s="563"/>
      <c r="AH57" s="563"/>
      <c r="AI57" s="563"/>
      <c r="AJ57" s="563"/>
      <c r="AK57" s="563"/>
      <c r="AL57" s="563"/>
      <c r="AM57" s="563"/>
      <c r="AN57" s="563"/>
      <c r="AO57" s="563"/>
      <c r="AP57" s="564"/>
      <c r="AQ57" s="562" t="s">
        <v>66</v>
      </c>
      <c r="AR57" s="563"/>
      <c r="AS57" s="563"/>
      <c r="AT57" s="563"/>
      <c r="AU57" s="563"/>
      <c r="AV57" s="563"/>
      <c r="AW57" s="563"/>
      <c r="AX57" s="563"/>
      <c r="AY57" s="563"/>
      <c r="AZ57" s="563"/>
      <c r="BA57" s="563"/>
      <c r="BB57" s="563"/>
      <c r="BC57" s="564"/>
      <c r="BD57" s="562" t="s">
        <v>68</v>
      </c>
      <c r="BE57" s="563"/>
      <c r="BF57" s="563"/>
      <c r="BG57" s="563"/>
      <c r="BH57" s="563"/>
      <c r="BI57" s="563"/>
      <c r="BJ57" s="563"/>
      <c r="BK57" s="563"/>
      <c r="BL57" s="563"/>
      <c r="BM57" s="563"/>
      <c r="BN57" s="563"/>
      <c r="BO57" s="563"/>
      <c r="BP57" s="563"/>
      <c r="BQ57" s="563"/>
      <c r="BR57" s="563"/>
      <c r="BS57" s="563"/>
      <c r="BT57" s="563"/>
      <c r="BU57" s="563"/>
      <c r="BV57" s="563"/>
      <c r="BW57" s="563"/>
      <c r="BX57" s="563"/>
      <c r="BY57" s="563"/>
      <c r="BZ57" s="563"/>
      <c r="CA57" s="564"/>
      <c r="CB57" s="563" t="s">
        <v>69</v>
      </c>
      <c r="CC57" s="563"/>
      <c r="CD57" s="563"/>
      <c r="CE57" s="563"/>
      <c r="CF57" s="563"/>
      <c r="CG57" s="563"/>
      <c r="CH57" s="563"/>
      <c r="CI57" s="563"/>
      <c r="CJ57" s="563"/>
      <c r="CK57" s="563"/>
      <c r="CL57" s="563"/>
      <c r="CM57" s="563"/>
      <c r="CN57" s="563"/>
      <c r="CO57" s="563"/>
      <c r="CP57" s="563"/>
      <c r="CQ57" s="563"/>
      <c r="CR57" s="563"/>
      <c r="CS57" s="563"/>
      <c r="CT57" s="563"/>
      <c r="CU57" s="563"/>
      <c r="CV57" s="563"/>
      <c r="CW57" s="563"/>
      <c r="CX57" s="563"/>
      <c r="CY57" s="658"/>
      <c r="CZ57" s="75"/>
      <c r="DA57" s="360"/>
      <c r="DB57" s="360"/>
      <c r="DC57" s="360"/>
      <c r="DD57" s="360"/>
      <c r="DE57" s="360"/>
      <c r="DF57" s="360"/>
      <c r="DG57" s="360"/>
      <c r="DH57" s="360"/>
      <c r="DI57" s="360"/>
      <c r="DJ57" s="360"/>
      <c r="DK57" s="354"/>
      <c r="DL57" s="354"/>
      <c r="DM57" s="354"/>
      <c r="DN57" s="354"/>
      <c r="DO57" s="354"/>
      <c r="DP57" s="354"/>
      <c r="DQ57" s="354"/>
      <c r="DR57" s="354"/>
      <c r="DS57" s="354"/>
      <c r="DT57" s="354"/>
      <c r="DU57" s="354"/>
      <c r="DV57" s="354"/>
      <c r="DW57" s="354"/>
      <c r="DX57" s="354"/>
      <c r="DY57" s="354"/>
      <c r="DZ57" s="354"/>
      <c r="EA57" s="354"/>
      <c r="EB57" s="354"/>
      <c r="EC57" s="354"/>
      <c r="ED57" s="354"/>
      <c r="EE57" s="354"/>
      <c r="EF57" s="354"/>
      <c r="EG57" s="354"/>
      <c r="EH57" s="354"/>
      <c r="EI57" s="354"/>
      <c r="EJ57" s="354"/>
      <c r="EK57" s="354"/>
      <c r="EL57" s="354"/>
      <c r="EM57" s="354"/>
      <c r="EN57" s="354"/>
      <c r="EO57" s="354"/>
      <c r="EP57" s="354"/>
      <c r="EQ57" s="354"/>
      <c r="ER57" s="354"/>
      <c r="ES57" s="354"/>
      <c r="ET57" s="354"/>
      <c r="EU57" s="354"/>
      <c r="EV57" s="354"/>
      <c r="EW57" s="354"/>
      <c r="EX57" s="354"/>
      <c r="EY57" s="217"/>
      <c r="EZ57" s="217"/>
      <c r="FA57" s="217"/>
      <c r="FB57" s="217"/>
      <c r="FC57" s="217"/>
      <c r="FD57" s="217"/>
      <c r="FE57" s="217"/>
      <c r="FF57" s="217"/>
      <c r="FG57" s="217"/>
      <c r="FH57" s="217"/>
      <c r="FI57" s="217"/>
      <c r="FJ57" s="217"/>
      <c r="FK57" s="217"/>
      <c r="FL57" s="217"/>
      <c r="FM57" s="217"/>
      <c r="FN57" s="217"/>
      <c r="FO57" s="217"/>
      <c r="FP57" s="217"/>
      <c r="FQ57" s="217"/>
      <c r="FR57" s="217"/>
      <c r="FS57" s="217"/>
      <c r="FT57" s="217"/>
      <c r="FU57" s="217"/>
      <c r="FV57" s="217"/>
      <c r="FW57" s="217"/>
      <c r="FX57" s="217"/>
      <c r="FY57" s="217"/>
      <c r="FZ57" s="217"/>
      <c r="GA57" s="217"/>
      <c r="GB57" s="217"/>
      <c r="GC57" s="217"/>
      <c r="GD57" s="217"/>
      <c r="GE57" s="217"/>
      <c r="GF57" s="217"/>
      <c r="GG57" s="217"/>
      <c r="GH57" s="217"/>
      <c r="GI57" s="217"/>
      <c r="GJ57" s="217"/>
      <c r="GK57" s="217"/>
      <c r="GL57" s="217"/>
      <c r="GM57" s="217"/>
      <c r="GN57" s="217"/>
      <c r="GO57" s="217"/>
      <c r="GP57" s="217"/>
      <c r="GQ57" s="217"/>
    </row>
    <row r="58" spans="1:199" s="222" customFormat="1" ht="15.75" customHeight="1">
      <c r="A58" s="354"/>
      <c r="B58" s="354"/>
      <c r="C58" s="354"/>
      <c r="D58" s="355"/>
      <c r="E58" s="356"/>
      <c r="F58" s="356"/>
      <c r="G58" s="356"/>
      <c r="H58" s="354"/>
      <c r="I58" s="74"/>
      <c r="J58" s="555">
        <f>IF($J$20=0,"",$J$20)</f>
      </c>
      <c r="K58" s="556"/>
      <c r="L58" s="582" t="s">
        <v>119</v>
      </c>
      <c r="M58" s="582"/>
      <c r="N58" s="582"/>
      <c r="O58" s="581" t="s">
        <v>5</v>
      </c>
      <c r="P58" s="581"/>
      <c r="Q58" s="581"/>
      <c r="R58" s="581"/>
      <c r="S58" s="581"/>
      <c r="T58" s="581"/>
      <c r="U58" s="581"/>
      <c r="V58" s="581"/>
      <c r="W58" s="581"/>
      <c r="X58" s="581"/>
      <c r="Y58" s="581"/>
      <c r="Z58" s="683"/>
      <c r="AA58" s="702">
        <f>IF($AA$20=0,"",$AA$20)</f>
      </c>
      <c r="AB58" s="582"/>
      <c r="AC58" s="582" t="s">
        <v>242</v>
      </c>
      <c r="AD58" s="582"/>
      <c r="AE58" s="582"/>
      <c r="AF58" s="581" t="s">
        <v>0</v>
      </c>
      <c r="AG58" s="581"/>
      <c r="AH58" s="581"/>
      <c r="AI58" s="581"/>
      <c r="AJ58" s="581"/>
      <c r="AK58" s="581"/>
      <c r="AL58" s="581"/>
      <c r="AM58" s="581"/>
      <c r="AN58" s="581"/>
      <c r="AO58" s="581"/>
      <c r="AP58" s="683"/>
      <c r="AQ58" s="565">
        <f>IF($AQ$20=0,"",$AQ$20)</f>
      </c>
      <c r="AR58" s="556"/>
      <c r="AS58" s="582" t="s">
        <v>242</v>
      </c>
      <c r="AT58" s="582"/>
      <c r="AU58" s="582"/>
      <c r="AV58" s="581" t="s">
        <v>2</v>
      </c>
      <c r="AW58" s="581"/>
      <c r="AX58" s="581"/>
      <c r="AY58" s="581"/>
      <c r="AZ58" s="581"/>
      <c r="BA58" s="581"/>
      <c r="BB58" s="581"/>
      <c r="BC58" s="683"/>
      <c r="BD58" s="562" t="s">
        <v>13</v>
      </c>
      <c r="BE58" s="563"/>
      <c r="BF58" s="563"/>
      <c r="BG58" s="563"/>
      <c r="BH58" s="563"/>
      <c r="BI58" s="563"/>
      <c r="BJ58" s="563"/>
      <c r="BK58" s="563"/>
      <c r="BL58" s="563"/>
      <c r="BM58" s="563"/>
      <c r="BN58" s="563"/>
      <c r="BO58" s="564"/>
      <c r="BP58" s="563" t="s">
        <v>14</v>
      </c>
      <c r="BQ58" s="563"/>
      <c r="BR58" s="563"/>
      <c r="BS58" s="563"/>
      <c r="BT58" s="563"/>
      <c r="BU58" s="563"/>
      <c r="BV58" s="563"/>
      <c r="BW58" s="563"/>
      <c r="BX58" s="563"/>
      <c r="BY58" s="563"/>
      <c r="BZ58" s="563"/>
      <c r="CA58" s="563"/>
      <c r="CB58" s="562" t="s">
        <v>13</v>
      </c>
      <c r="CC58" s="563"/>
      <c r="CD58" s="563"/>
      <c r="CE58" s="563"/>
      <c r="CF58" s="563"/>
      <c r="CG58" s="563"/>
      <c r="CH58" s="563"/>
      <c r="CI58" s="563"/>
      <c r="CJ58" s="563"/>
      <c r="CK58" s="563"/>
      <c r="CL58" s="563"/>
      <c r="CM58" s="564"/>
      <c r="CN58" s="563" t="s">
        <v>14</v>
      </c>
      <c r="CO58" s="563"/>
      <c r="CP58" s="563"/>
      <c r="CQ58" s="563"/>
      <c r="CR58" s="563"/>
      <c r="CS58" s="563"/>
      <c r="CT58" s="563"/>
      <c r="CU58" s="563"/>
      <c r="CV58" s="563"/>
      <c r="CW58" s="563"/>
      <c r="CX58" s="563"/>
      <c r="CY58" s="658"/>
      <c r="CZ58" s="75"/>
      <c r="DA58" s="360"/>
      <c r="DB58" s="360"/>
      <c r="DC58" s="360"/>
      <c r="DD58" s="360"/>
      <c r="DE58" s="360"/>
      <c r="DF58" s="360"/>
      <c r="DG58" s="360"/>
      <c r="DH58" s="360"/>
      <c r="DI58" s="360"/>
      <c r="DJ58" s="360"/>
      <c r="DK58" s="360"/>
      <c r="DL58" s="360"/>
      <c r="DM58" s="360"/>
      <c r="DN58" s="360"/>
      <c r="DO58" s="360"/>
      <c r="DP58" s="354"/>
      <c r="DQ58" s="354"/>
      <c r="DR58" s="354"/>
      <c r="DS58" s="354"/>
      <c r="DT58" s="354"/>
      <c r="DU58" s="354"/>
      <c r="DV58" s="354"/>
      <c r="DW58" s="354"/>
      <c r="DX58" s="354"/>
      <c r="DY58" s="354"/>
      <c r="DZ58" s="354"/>
      <c r="EA58" s="354"/>
      <c r="EB58" s="354"/>
      <c r="EC58" s="354"/>
      <c r="ED58" s="354"/>
      <c r="EE58" s="354"/>
      <c r="EF58" s="354"/>
      <c r="EG58" s="354"/>
      <c r="EH58" s="354"/>
      <c r="EI58" s="354"/>
      <c r="EJ58" s="354"/>
      <c r="EK58" s="354"/>
      <c r="EL58" s="354"/>
      <c r="EM58" s="354"/>
      <c r="EN58" s="354"/>
      <c r="EO58" s="354"/>
      <c r="EP58" s="354"/>
      <c r="EQ58" s="354"/>
      <c r="ER58" s="354"/>
      <c r="ES58" s="354"/>
      <c r="ET58" s="354"/>
      <c r="EU58" s="354"/>
      <c r="EV58" s="354"/>
      <c r="EW58" s="354"/>
      <c r="EX58" s="354"/>
      <c r="EY58" s="217"/>
      <c r="EZ58" s="217"/>
      <c r="FA58" s="217"/>
      <c r="FB58" s="217"/>
      <c r="FC58" s="217"/>
      <c r="FD58" s="217"/>
      <c r="FE58" s="217"/>
      <c r="FF58" s="217"/>
      <c r="FG58" s="217"/>
      <c r="FH58" s="217"/>
      <c r="FI58" s="217"/>
      <c r="FJ58" s="217"/>
      <c r="FK58" s="217"/>
      <c r="FL58" s="217"/>
      <c r="FM58" s="217"/>
      <c r="FN58" s="217"/>
      <c r="FO58" s="217"/>
      <c r="FP58" s="217"/>
      <c r="FQ58" s="217"/>
      <c r="FR58" s="217"/>
      <c r="FS58" s="217"/>
      <c r="FT58" s="217"/>
      <c r="FU58" s="217"/>
      <c r="FV58" s="217"/>
      <c r="FW58" s="217"/>
      <c r="FX58" s="217"/>
      <c r="FY58" s="217"/>
      <c r="FZ58" s="217"/>
      <c r="GA58" s="217"/>
      <c r="GB58" s="217"/>
      <c r="GC58" s="217"/>
      <c r="GD58" s="217"/>
      <c r="GE58" s="217"/>
      <c r="GF58" s="217"/>
      <c r="GG58" s="217"/>
      <c r="GH58" s="217"/>
      <c r="GI58" s="217"/>
      <c r="GJ58" s="217"/>
      <c r="GK58" s="217"/>
      <c r="GL58" s="217"/>
      <c r="GM58" s="217"/>
      <c r="GN58" s="217"/>
      <c r="GO58" s="217"/>
      <c r="GP58" s="217"/>
      <c r="GQ58" s="217"/>
    </row>
    <row r="59" spans="1:199" s="222" customFormat="1" ht="15.75" customHeight="1">
      <c r="A59" s="354"/>
      <c r="B59" s="354"/>
      <c r="C59" s="354"/>
      <c r="D59" s="355"/>
      <c r="E59" s="356"/>
      <c r="F59" s="356"/>
      <c r="G59" s="356"/>
      <c r="H59" s="354"/>
      <c r="I59" s="74"/>
      <c r="J59" s="549">
        <f>IF($J$21=0,"",$J$21)</f>
      </c>
      <c r="K59" s="550"/>
      <c r="L59" s="548" t="s">
        <v>120</v>
      </c>
      <c r="M59" s="548"/>
      <c r="N59" s="548"/>
      <c r="O59" s="574" t="s">
        <v>33</v>
      </c>
      <c r="P59" s="574"/>
      <c r="Q59" s="574"/>
      <c r="R59" s="574"/>
      <c r="S59" s="574"/>
      <c r="T59" s="574"/>
      <c r="U59" s="574"/>
      <c r="V59" s="574"/>
      <c r="W59" s="574"/>
      <c r="X59" s="574"/>
      <c r="Y59" s="574"/>
      <c r="Z59" s="575"/>
      <c r="AA59" s="547">
        <f>IF($AA$21=0,"",$AA$21)</f>
      </c>
      <c r="AB59" s="548"/>
      <c r="AC59" s="548" t="s">
        <v>243</v>
      </c>
      <c r="AD59" s="548"/>
      <c r="AE59" s="548"/>
      <c r="AF59" s="574" t="s">
        <v>270</v>
      </c>
      <c r="AG59" s="574"/>
      <c r="AH59" s="574"/>
      <c r="AI59" s="574"/>
      <c r="AJ59" s="574"/>
      <c r="AK59" s="574"/>
      <c r="AL59" s="574"/>
      <c r="AM59" s="574"/>
      <c r="AN59" s="574"/>
      <c r="AO59" s="574"/>
      <c r="AP59" s="575"/>
      <c r="AQ59" s="567">
        <f>IF($AQ$21=0,"",$AQ$21)</f>
      </c>
      <c r="AR59" s="560"/>
      <c r="AS59" s="552" t="s">
        <v>252</v>
      </c>
      <c r="AT59" s="552"/>
      <c r="AU59" s="552"/>
      <c r="AV59" s="681" t="s">
        <v>3</v>
      </c>
      <c r="AW59" s="681"/>
      <c r="AX59" s="681"/>
      <c r="AY59" s="681"/>
      <c r="AZ59" s="681"/>
      <c r="BA59" s="681"/>
      <c r="BB59" s="681"/>
      <c r="BC59" s="682"/>
      <c r="BD59" s="656">
        <f>IF($BD$21=0,"",$BD$21)</f>
      </c>
      <c r="BE59" s="657"/>
      <c r="BF59" s="597" t="s">
        <v>119</v>
      </c>
      <c r="BG59" s="597"/>
      <c r="BH59" s="597"/>
      <c r="BI59" s="664" t="s">
        <v>15</v>
      </c>
      <c r="BJ59" s="664"/>
      <c r="BK59" s="664"/>
      <c r="BL59" s="664"/>
      <c r="BM59" s="664"/>
      <c r="BN59" s="664"/>
      <c r="BO59" s="680"/>
      <c r="BP59" s="656">
        <f>IF($BP$21=0,"",$BP$21)</f>
      </c>
      <c r="BQ59" s="657"/>
      <c r="BR59" s="597" t="s">
        <v>119</v>
      </c>
      <c r="BS59" s="597"/>
      <c r="BT59" s="597"/>
      <c r="BU59" s="664" t="s">
        <v>15</v>
      </c>
      <c r="BV59" s="664"/>
      <c r="BW59" s="664"/>
      <c r="BX59" s="664"/>
      <c r="BY59" s="664"/>
      <c r="BZ59" s="664"/>
      <c r="CA59" s="680"/>
      <c r="CB59" s="656">
        <f>IF($CB$21=0,"",$CB$21)</f>
      </c>
      <c r="CC59" s="657"/>
      <c r="CD59" s="597" t="s">
        <v>119</v>
      </c>
      <c r="CE59" s="597"/>
      <c r="CF59" s="597"/>
      <c r="CG59" s="664" t="s">
        <v>15</v>
      </c>
      <c r="CH59" s="664"/>
      <c r="CI59" s="664"/>
      <c r="CJ59" s="664"/>
      <c r="CK59" s="664"/>
      <c r="CL59" s="664"/>
      <c r="CM59" s="680"/>
      <c r="CN59" s="656">
        <f>IF($CN$21=0,"",$CN$21)</f>
      </c>
      <c r="CO59" s="657"/>
      <c r="CP59" s="597" t="s">
        <v>119</v>
      </c>
      <c r="CQ59" s="597"/>
      <c r="CR59" s="597"/>
      <c r="CS59" s="664" t="s">
        <v>15</v>
      </c>
      <c r="CT59" s="664"/>
      <c r="CU59" s="664"/>
      <c r="CV59" s="664"/>
      <c r="CW59" s="664"/>
      <c r="CX59" s="664"/>
      <c r="CY59" s="665"/>
      <c r="CZ59" s="75"/>
      <c r="DA59" s="360"/>
      <c r="DB59" s="360"/>
      <c r="DC59" s="360"/>
      <c r="DD59" s="360"/>
      <c r="DE59" s="360"/>
      <c r="DF59" s="360"/>
      <c r="DG59" s="360"/>
      <c r="DH59" s="360"/>
      <c r="DI59" s="360"/>
      <c r="DJ59" s="360"/>
      <c r="DK59" s="360"/>
      <c r="DL59" s="360"/>
      <c r="DM59" s="360"/>
      <c r="DN59" s="360"/>
      <c r="DO59" s="360"/>
      <c r="DP59" s="354"/>
      <c r="DQ59" s="354"/>
      <c r="DR59" s="354"/>
      <c r="DS59" s="354"/>
      <c r="DT59" s="354"/>
      <c r="DU59" s="354"/>
      <c r="DV59" s="354"/>
      <c r="DW59" s="354"/>
      <c r="DX59" s="354"/>
      <c r="DY59" s="354"/>
      <c r="DZ59" s="354"/>
      <c r="EA59" s="354"/>
      <c r="EB59" s="354"/>
      <c r="EC59" s="354"/>
      <c r="ED59" s="354"/>
      <c r="EE59" s="354"/>
      <c r="EF59" s="354"/>
      <c r="EG59" s="354"/>
      <c r="EH59" s="354"/>
      <c r="EI59" s="354"/>
      <c r="EJ59" s="354"/>
      <c r="EK59" s="354"/>
      <c r="EL59" s="354"/>
      <c r="EM59" s="354"/>
      <c r="EN59" s="354"/>
      <c r="EO59" s="354"/>
      <c r="EP59" s="354"/>
      <c r="EQ59" s="354"/>
      <c r="ER59" s="354"/>
      <c r="ES59" s="354"/>
      <c r="ET59" s="354"/>
      <c r="EU59" s="354"/>
      <c r="EV59" s="354"/>
      <c r="EW59" s="354"/>
      <c r="EX59" s="354"/>
      <c r="EY59" s="217"/>
      <c r="EZ59" s="217"/>
      <c r="FA59" s="217"/>
      <c r="FB59" s="217"/>
      <c r="FC59" s="217"/>
      <c r="FD59" s="217"/>
      <c r="FE59" s="217"/>
      <c r="FF59" s="217"/>
      <c r="FG59" s="217"/>
      <c r="FH59" s="217"/>
      <c r="FI59" s="217"/>
      <c r="FJ59" s="217"/>
      <c r="FK59" s="217"/>
      <c r="FL59" s="217"/>
      <c r="FM59" s="217"/>
      <c r="FN59" s="217"/>
      <c r="FO59" s="217"/>
      <c r="FP59" s="217"/>
      <c r="FQ59" s="217"/>
      <c r="FR59" s="217"/>
      <c r="FS59" s="217"/>
      <c r="FT59" s="217"/>
      <c r="FU59" s="217"/>
      <c r="FV59" s="217"/>
      <c r="FW59" s="217"/>
      <c r="FX59" s="217"/>
      <c r="FY59" s="217"/>
      <c r="FZ59" s="217"/>
      <c r="GA59" s="217"/>
      <c r="GB59" s="217"/>
      <c r="GC59" s="217"/>
      <c r="GD59" s="217"/>
      <c r="GE59" s="217"/>
      <c r="GF59" s="217"/>
      <c r="GG59" s="217"/>
      <c r="GH59" s="217"/>
      <c r="GI59" s="217"/>
      <c r="GJ59" s="217"/>
      <c r="GK59" s="217"/>
      <c r="GL59" s="217"/>
      <c r="GM59" s="217"/>
      <c r="GN59" s="217"/>
      <c r="GO59" s="217"/>
      <c r="GP59" s="217"/>
      <c r="GQ59" s="217"/>
    </row>
    <row r="60" spans="1:199" s="222" customFormat="1" ht="15.75" customHeight="1">
      <c r="A60" s="354"/>
      <c r="B60" s="354"/>
      <c r="C60" s="354"/>
      <c r="D60" s="355"/>
      <c r="E60" s="356"/>
      <c r="F60" s="356"/>
      <c r="G60" s="356"/>
      <c r="H60" s="354"/>
      <c r="I60" s="74"/>
      <c r="J60" s="549">
        <f>IF($J$22=0,"",$J$22)</f>
      </c>
      <c r="K60" s="550"/>
      <c r="L60" s="548" t="s">
        <v>122</v>
      </c>
      <c r="M60" s="548"/>
      <c r="N60" s="548"/>
      <c r="O60" s="574" t="s">
        <v>6</v>
      </c>
      <c r="P60" s="574"/>
      <c r="Q60" s="574"/>
      <c r="R60" s="574"/>
      <c r="S60" s="574"/>
      <c r="T60" s="574"/>
      <c r="U60" s="574"/>
      <c r="V60" s="574"/>
      <c r="W60" s="574"/>
      <c r="X60" s="574"/>
      <c r="Y60" s="574"/>
      <c r="Z60" s="575"/>
      <c r="AA60" s="547">
        <f>IF($AA$22=0,"",$AA$22)</f>
      </c>
      <c r="AB60" s="548"/>
      <c r="AC60" s="548" t="s">
        <v>244</v>
      </c>
      <c r="AD60" s="548"/>
      <c r="AE60" s="548"/>
      <c r="AF60" s="574" t="s">
        <v>1</v>
      </c>
      <c r="AG60" s="574"/>
      <c r="AH60" s="574"/>
      <c r="AI60" s="574"/>
      <c r="AJ60" s="574"/>
      <c r="AK60" s="574"/>
      <c r="AL60" s="574"/>
      <c r="AM60" s="574"/>
      <c r="AN60" s="574"/>
      <c r="AO60" s="574"/>
      <c r="AP60" s="575"/>
      <c r="AQ60" s="671" t="s">
        <v>102</v>
      </c>
      <c r="AR60" s="672"/>
      <c r="AS60" s="672"/>
      <c r="AT60" s="672"/>
      <c r="AU60" s="672"/>
      <c r="AV60" s="672"/>
      <c r="AW60" s="672"/>
      <c r="AX60" s="672"/>
      <c r="AY60" s="672"/>
      <c r="AZ60" s="672"/>
      <c r="BA60" s="672"/>
      <c r="BB60" s="672"/>
      <c r="BC60" s="673"/>
      <c r="BD60" s="662">
        <f>IF($BD$22=0,"",$BD$22)</f>
      </c>
      <c r="BE60" s="663"/>
      <c r="BF60" s="590" t="s">
        <v>120</v>
      </c>
      <c r="BG60" s="590"/>
      <c r="BH60" s="590"/>
      <c r="BI60" s="551" t="s">
        <v>16</v>
      </c>
      <c r="BJ60" s="551"/>
      <c r="BK60" s="551"/>
      <c r="BL60" s="551"/>
      <c r="BM60" s="551"/>
      <c r="BN60" s="551"/>
      <c r="BO60" s="655"/>
      <c r="BP60" s="662">
        <f>IF($BP$22=0,"",$BP$22)</f>
      </c>
      <c r="BQ60" s="663"/>
      <c r="BR60" s="590" t="s">
        <v>120</v>
      </c>
      <c r="BS60" s="590"/>
      <c r="BT60" s="590"/>
      <c r="BU60" s="551" t="s">
        <v>16</v>
      </c>
      <c r="BV60" s="551"/>
      <c r="BW60" s="551"/>
      <c r="BX60" s="551"/>
      <c r="BY60" s="551"/>
      <c r="BZ60" s="551"/>
      <c r="CA60" s="655"/>
      <c r="CB60" s="662">
        <f>IF($CB$22=0,"",$CB$22)</f>
      </c>
      <c r="CC60" s="663"/>
      <c r="CD60" s="590" t="s">
        <v>120</v>
      </c>
      <c r="CE60" s="590"/>
      <c r="CF60" s="590"/>
      <c r="CG60" s="551" t="s">
        <v>16</v>
      </c>
      <c r="CH60" s="551"/>
      <c r="CI60" s="551"/>
      <c r="CJ60" s="551"/>
      <c r="CK60" s="551"/>
      <c r="CL60" s="551"/>
      <c r="CM60" s="655"/>
      <c r="CN60" s="662">
        <f>IF($CN$22=0,"",$CN$22)</f>
      </c>
      <c r="CO60" s="663"/>
      <c r="CP60" s="590" t="s">
        <v>120</v>
      </c>
      <c r="CQ60" s="590"/>
      <c r="CR60" s="590"/>
      <c r="CS60" s="551" t="s">
        <v>16</v>
      </c>
      <c r="CT60" s="551"/>
      <c r="CU60" s="551"/>
      <c r="CV60" s="551"/>
      <c r="CW60" s="551"/>
      <c r="CX60" s="551"/>
      <c r="CY60" s="659"/>
      <c r="CZ60" s="75"/>
      <c r="DA60" s="360"/>
      <c r="DB60" s="360"/>
      <c r="DC60" s="360"/>
      <c r="DD60" s="360"/>
      <c r="DE60" s="360"/>
      <c r="DF60" s="360"/>
      <c r="DG60" s="360"/>
      <c r="DH60" s="360"/>
      <c r="DI60" s="360"/>
      <c r="DJ60" s="354"/>
      <c r="DK60" s="354"/>
      <c r="DL60" s="354"/>
      <c r="DM60" s="361"/>
      <c r="DN60" s="361"/>
      <c r="DO60" s="361"/>
      <c r="DP60" s="361"/>
      <c r="DQ60" s="361"/>
      <c r="DR60" s="361"/>
      <c r="DS60" s="361"/>
      <c r="DT60" s="361"/>
      <c r="DU60" s="361"/>
      <c r="DV60" s="361"/>
      <c r="DW60" s="361"/>
      <c r="DX60" s="354"/>
      <c r="DY60" s="354"/>
      <c r="DZ60" s="354"/>
      <c r="EA60" s="354"/>
      <c r="EB60" s="354"/>
      <c r="EC60" s="354"/>
      <c r="ED60" s="354"/>
      <c r="EE60" s="354"/>
      <c r="EF60" s="354"/>
      <c r="EG60" s="354"/>
      <c r="EH60" s="354"/>
      <c r="EI60" s="354"/>
      <c r="EJ60" s="354"/>
      <c r="EK60" s="354"/>
      <c r="EL60" s="354"/>
      <c r="EM60" s="354"/>
      <c r="EN60" s="354"/>
      <c r="EO60" s="354"/>
      <c r="EP60" s="354"/>
      <c r="EQ60" s="354"/>
      <c r="ER60" s="354"/>
      <c r="ES60" s="354"/>
      <c r="ET60" s="354"/>
      <c r="EU60" s="354"/>
      <c r="EV60" s="354"/>
      <c r="EW60" s="354"/>
      <c r="EX60" s="354"/>
      <c r="EY60" s="217"/>
      <c r="EZ60" s="217"/>
      <c r="FA60" s="217"/>
      <c r="FB60" s="217"/>
      <c r="FC60" s="217"/>
      <c r="FD60" s="217"/>
      <c r="FE60" s="217"/>
      <c r="FF60" s="217"/>
      <c r="FG60" s="217"/>
      <c r="FH60" s="217"/>
      <c r="FI60" s="217"/>
      <c r="FJ60" s="217"/>
      <c r="FK60" s="217"/>
      <c r="FL60" s="217"/>
      <c r="FM60" s="217"/>
      <c r="FN60" s="217"/>
      <c r="FO60" s="217"/>
      <c r="FP60" s="217"/>
      <c r="FQ60" s="217"/>
      <c r="FR60" s="217"/>
      <c r="FS60" s="217"/>
      <c r="FT60" s="217"/>
      <c r="FU60" s="217"/>
      <c r="FV60" s="217"/>
      <c r="FW60" s="217"/>
      <c r="FX60" s="217"/>
      <c r="FY60" s="217"/>
      <c r="FZ60" s="217"/>
      <c r="GA60" s="217"/>
      <c r="GB60" s="217"/>
      <c r="GC60" s="217"/>
      <c r="GD60" s="217"/>
      <c r="GE60" s="217"/>
      <c r="GF60" s="217"/>
      <c r="GG60" s="217"/>
      <c r="GH60" s="217"/>
      <c r="GI60" s="217"/>
      <c r="GJ60" s="217"/>
      <c r="GK60" s="217"/>
      <c r="GL60" s="217"/>
      <c r="GM60" s="217"/>
      <c r="GN60" s="217"/>
      <c r="GO60" s="217"/>
      <c r="GP60" s="217"/>
      <c r="GQ60" s="217"/>
    </row>
    <row r="61" spans="1:199" s="222" customFormat="1" ht="15.75" customHeight="1">
      <c r="A61" s="354"/>
      <c r="B61" s="354"/>
      <c r="C61" s="354"/>
      <c r="D61" s="355"/>
      <c r="E61" s="356"/>
      <c r="F61" s="356"/>
      <c r="G61" s="356"/>
      <c r="H61" s="354"/>
      <c r="I61" s="74"/>
      <c r="J61" s="549">
        <f>IF($J$23=0,"",$J$23)</f>
      </c>
      <c r="K61" s="550"/>
      <c r="L61" s="548" t="s">
        <v>123</v>
      </c>
      <c r="M61" s="548"/>
      <c r="N61" s="548"/>
      <c r="O61" s="574" t="s">
        <v>7</v>
      </c>
      <c r="P61" s="574"/>
      <c r="Q61" s="574"/>
      <c r="R61" s="574"/>
      <c r="S61" s="574"/>
      <c r="T61" s="574"/>
      <c r="U61" s="574"/>
      <c r="V61" s="574"/>
      <c r="W61" s="574"/>
      <c r="X61" s="574"/>
      <c r="Y61" s="574"/>
      <c r="Z61" s="575"/>
      <c r="AA61" s="547">
        <f>IF($AA$23=0,"",$AA$23)</f>
      </c>
      <c r="AB61" s="548"/>
      <c r="AC61" s="548" t="s">
        <v>245</v>
      </c>
      <c r="AD61" s="548"/>
      <c r="AE61" s="548"/>
      <c r="AF61" s="595" t="s">
        <v>247</v>
      </c>
      <c r="AG61" s="595"/>
      <c r="AH61" s="595"/>
      <c r="AI61" s="595"/>
      <c r="AJ61" s="595"/>
      <c r="AK61" s="595"/>
      <c r="AL61" s="595"/>
      <c r="AM61" s="595"/>
      <c r="AN61" s="595"/>
      <c r="AO61" s="595"/>
      <c r="AP61" s="688"/>
      <c r="AQ61" s="674"/>
      <c r="AR61" s="675"/>
      <c r="AS61" s="675"/>
      <c r="AT61" s="675"/>
      <c r="AU61" s="675"/>
      <c r="AV61" s="675"/>
      <c r="AW61" s="675"/>
      <c r="AX61" s="675"/>
      <c r="AY61" s="675"/>
      <c r="AZ61" s="675"/>
      <c r="BA61" s="675"/>
      <c r="BB61" s="675"/>
      <c r="BC61" s="676"/>
      <c r="BD61" s="662">
        <f>IF($BD$23=0,"",$BD$23)</f>
      </c>
      <c r="BE61" s="663"/>
      <c r="BF61" s="590" t="s">
        <v>487</v>
      </c>
      <c r="BG61" s="590"/>
      <c r="BH61" s="590"/>
      <c r="BI61" s="551" t="s">
        <v>17</v>
      </c>
      <c r="BJ61" s="551"/>
      <c r="BK61" s="551"/>
      <c r="BL61" s="551"/>
      <c r="BM61" s="551"/>
      <c r="BN61" s="551"/>
      <c r="BO61" s="655"/>
      <c r="BP61" s="662">
        <f>IF($BP$23=0,"",$BP$23)</f>
      </c>
      <c r="BQ61" s="663"/>
      <c r="BR61" s="590" t="s">
        <v>487</v>
      </c>
      <c r="BS61" s="590"/>
      <c r="BT61" s="590"/>
      <c r="BU61" s="551" t="s">
        <v>17</v>
      </c>
      <c r="BV61" s="551"/>
      <c r="BW61" s="551"/>
      <c r="BX61" s="551"/>
      <c r="BY61" s="551"/>
      <c r="BZ61" s="551"/>
      <c r="CA61" s="655"/>
      <c r="CB61" s="662">
        <f>IF($CB$23=0,"",$CB$23)</f>
      </c>
      <c r="CC61" s="663"/>
      <c r="CD61" s="590" t="s">
        <v>487</v>
      </c>
      <c r="CE61" s="590"/>
      <c r="CF61" s="590"/>
      <c r="CG61" s="551" t="s">
        <v>41</v>
      </c>
      <c r="CH61" s="551"/>
      <c r="CI61" s="551"/>
      <c r="CJ61" s="551"/>
      <c r="CK61" s="551"/>
      <c r="CL61" s="551"/>
      <c r="CM61" s="655"/>
      <c r="CN61" s="662">
        <f>IF($CN$23=0,"",$CN$23)</f>
      </c>
      <c r="CO61" s="663"/>
      <c r="CP61" s="590" t="s">
        <v>487</v>
      </c>
      <c r="CQ61" s="590"/>
      <c r="CR61" s="590"/>
      <c r="CS61" s="551" t="s">
        <v>41</v>
      </c>
      <c r="CT61" s="551"/>
      <c r="CU61" s="551"/>
      <c r="CV61" s="551"/>
      <c r="CW61" s="551"/>
      <c r="CX61" s="551"/>
      <c r="CY61" s="659"/>
      <c r="CZ61" s="75"/>
      <c r="DA61" s="360"/>
      <c r="DB61" s="360"/>
      <c r="DC61" s="360"/>
      <c r="DD61" s="360"/>
      <c r="DE61" s="360"/>
      <c r="DF61" s="360"/>
      <c r="DG61" s="360"/>
      <c r="DH61" s="360"/>
      <c r="DI61" s="360"/>
      <c r="DJ61" s="354"/>
      <c r="DK61" s="354"/>
      <c r="DL61" s="354"/>
      <c r="DM61" s="361"/>
      <c r="DN61" s="361"/>
      <c r="DO61" s="361"/>
      <c r="DP61" s="361"/>
      <c r="DQ61" s="361"/>
      <c r="DR61" s="361"/>
      <c r="DS61" s="361"/>
      <c r="DT61" s="361"/>
      <c r="DU61" s="361"/>
      <c r="DV61" s="361"/>
      <c r="DW61" s="361"/>
      <c r="DX61" s="360"/>
      <c r="DY61" s="360"/>
      <c r="DZ61" s="360"/>
      <c r="EA61" s="360"/>
      <c r="EB61" s="360"/>
      <c r="EC61" s="360"/>
      <c r="ED61" s="360"/>
      <c r="EE61" s="360"/>
      <c r="EF61" s="360"/>
      <c r="EG61" s="360"/>
      <c r="EH61" s="360"/>
      <c r="EI61" s="360"/>
      <c r="EJ61" s="360"/>
      <c r="EK61" s="360"/>
      <c r="EL61" s="360"/>
      <c r="EM61" s="360"/>
      <c r="EN61" s="360"/>
      <c r="EO61" s="360"/>
      <c r="EP61" s="360"/>
      <c r="EQ61" s="360"/>
      <c r="ER61" s="360"/>
      <c r="ES61" s="360"/>
      <c r="ET61" s="360"/>
      <c r="EU61" s="360"/>
      <c r="EV61" s="360"/>
      <c r="EW61" s="360"/>
      <c r="EX61" s="360"/>
      <c r="EY61" s="223"/>
      <c r="EZ61" s="223"/>
      <c r="FA61" s="223"/>
      <c r="FB61" s="223"/>
      <c r="FC61" s="223"/>
      <c r="FD61" s="223"/>
      <c r="FE61" s="223"/>
      <c r="FF61" s="223"/>
      <c r="FG61" s="223"/>
      <c r="FH61" s="223"/>
      <c r="FI61" s="223"/>
      <c r="FJ61" s="223"/>
      <c r="FK61" s="223"/>
      <c r="FL61" s="223"/>
      <c r="FM61" s="223"/>
      <c r="FN61" s="223"/>
      <c r="FO61" s="223"/>
      <c r="FP61" s="223"/>
      <c r="FQ61" s="223"/>
      <c r="FR61" s="223"/>
      <c r="FS61" s="223"/>
      <c r="FT61" s="223"/>
      <c r="FU61" s="223"/>
      <c r="FV61" s="223"/>
      <c r="FW61" s="223"/>
      <c r="FX61" s="217"/>
      <c r="FY61" s="217"/>
      <c r="FZ61" s="217"/>
      <c r="GA61" s="217"/>
      <c r="GB61" s="217"/>
      <c r="GC61" s="217"/>
      <c r="GD61" s="217"/>
      <c r="GE61" s="217"/>
      <c r="GF61" s="217"/>
      <c r="GG61" s="217"/>
      <c r="GH61" s="217"/>
      <c r="GI61" s="217"/>
      <c r="GJ61" s="217"/>
      <c r="GK61" s="217"/>
      <c r="GL61" s="217"/>
      <c r="GM61" s="217"/>
      <c r="GN61" s="217"/>
      <c r="GO61" s="217"/>
      <c r="GP61" s="217"/>
      <c r="GQ61" s="217"/>
    </row>
    <row r="62" spans="1:199" s="222" customFormat="1" ht="15.75" customHeight="1">
      <c r="A62" s="354"/>
      <c r="B62" s="354"/>
      <c r="C62" s="354"/>
      <c r="D62" s="355"/>
      <c r="E62" s="356"/>
      <c r="F62" s="356"/>
      <c r="G62" s="356"/>
      <c r="H62" s="354"/>
      <c r="I62" s="74"/>
      <c r="J62" s="549">
        <f>IF($J$24=0,"",$J$24)</f>
      </c>
      <c r="K62" s="550"/>
      <c r="L62" s="548" t="s">
        <v>124</v>
      </c>
      <c r="M62" s="548"/>
      <c r="N62" s="548"/>
      <c r="O62" s="574" t="s">
        <v>8</v>
      </c>
      <c r="P62" s="574"/>
      <c r="Q62" s="574"/>
      <c r="R62" s="574"/>
      <c r="S62" s="574"/>
      <c r="T62" s="574"/>
      <c r="U62" s="574"/>
      <c r="V62" s="574"/>
      <c r="W62" s="574"/>
      <c r="X62" s="574"/>
      <c r="Y62" s="574"/>
      <c r="Z62" s="575"/>
      <c r="AA62" s="547"/>
      <c r="AB62" s="548"/>
      <c r="AC62" s="548"/>
      <c r="AD62" s="548"/>
      <c r="AE62" s="548"/>
      <c r="AF62" s="595"/>
      <c r="AG62" s="595"/>
      <c r="AH62" s="595"/>
      <c r="AI62" s="595"/>
      <c r="AJ62" s="595"/>
      <c r="AK62" s="595"/>
      <c r="AL62" s="595"/>
      <c r="AM62" s="595"/>
      <c r="AN62" s="595"/>
      <c r="AO62" s="595"/>
      <c r="AP62" s="688"/>
      <c r="AQ62" s="690" t="s">
        <v>4</v>
      </c>
      <c r="AR62" s="691"/>
      <c r="AS62" s="691"/>
      <c r="AT62" s="691"/>
      <c r="AU62" s="691"/>
      <c r="AV62" s="691"/>
      <c r="AW62" s="691"/>
      <c r="AX62" s="691"/>
      <c r="AY62" s="691"/>
      <c r="AZ62" s="691"/>
      <c r="BA62" s="691"/>
      <c r="BB62" s="691"/>
      <c r="BC62" s="692"/>
      <c r="BD62" s="662">
        <f>IF($BD$24=0,"",$BD$24)</f>
      </c>
      <c r="BE62" s="663"/>
      <c r="BF62" s="684" t="s">
        <v>488</v>
      </c>
      <c r="BG62" s="684"/>
      <c r="BH62" s="684"/>
      <c r="BI62" s="677" t="s">
        <v>23</v>
      </c>
      <c r="BJ62" s="677"/>
      <c r="BK62" s="677"/>
      <c r="BL62" s="677"/>
      <c r="BM62" s="677"/>
      <c r="BN62" s="677"/>
      <c r="BO62" s="678"/>
      <c r="BP62" s="734"/>
      <c r="BQ62" s="735"/>
      <c r="BR62" s="735"/>
      <c r="BS62" s="735"/>
      <c r="BT62" s="735"/>
      <c r="BU62" s="735"/>
      <c r="BV62" s="735"/>
      <c r="BW62" s="735"/>
      <c r="BX62" s="735"/>
      <c r="BY62" s="735"/>
      <c r="BZ62" s="735"/>
      <c r="CA62" s="797"/>
      <c r="CB62" s="662">
        <f>IF($CB$24=0,"",$CB$24)</f>
      </c>
      <c r="CC62" s="663"/>
      <c r="CD62" s="684" t="s">
        <v>488</v>
      </c>
      <c r="CE62" s="684"/>
      <c r="CF62" s="684"/>
      <c r="CG62" s="677" t="s">
        <v>23</v>
      </c>
      <c r="CH62" s="677"/>
      <c r="CI62" s="677"/>
      <c r="CJ62" s="677"/>
      <c r="CK62" s="677"/>
      <c r="CL62" s="677"/>
      <c r="CM62" s="678"/>
      <c r="CN62" s="734"/>
      <c r="CO62" s="735"/>
      <c r="CP62" s="735"/>
      <c r="CQ62" s="735"/>
      <c r="CR62" s="735"/>
      <c r="CS62" s="735"/>
      <c r="CT62" s="735"/>
      <c r="CU62" s="735"/>
      <c r="CV62" s="735"/>
      <c r="CW62" s="735"/>
      <c r="CX62" s="735"/>
      <c r="CY62" s="736"/>
      <c r="CZ62" s="75"/>
      <c r="DA62" s="360"/>
      <c r="DB62" s="360"/>
      <c r="DC62" s="360"/>
      <c r="DD62" s="360"/>
      <c r="DE62" s="360"/>
      <c r="DF62" s="360"/>
      <c r="DG62" s="360"/>
      <c r="DH62" s="360"/>
      <c r="DI62" s="360"/>
      <c r="DJ62" s="354"/>
      <c r="DK62" s="354"/>
      <c r="DL62" s="354"/>
      <c r="DM62" s="361"/>
      <c r="DN62" s="361"/>
      <c r="DO62" s="361"/>
      <c r="DP62" s="361"/>
      <c r="DQ62" s="361"/>
      <c r="DR62" s="361"/>
      <c r="DS62" s="361"/>
      <c r="DT62" s="361"/>
      <c r="DU62" s="361"/>
      <c r="DV62" s="361"/>
      <c r="DW62" s="361"/>
      <c r="DX62" s="360"/>
      <c r="DY62" s="360"/>
      <c r="DZ62" s="360"/>
      <c r="EA62" s="360"/>
      <c r="EB62" s="360"/>
      <c r="EC62" s="360"/>
      <c r="ED62" s="360"/>
      <c r="EE62" s="360"/>
      <c r="EF62" s="360"/>
      <c r="EG62" s="360"/>
      <c r="EH62" s="360"/>
      <c r="EI62" s="360"/>
      <c r="EJ62" s="360"/>
      <c r="EK62" s="360"/>
      <c r="EL62" s="360"/>
      <c r="EM62" s="360"/>
      <c r="EN62" s="360"/>
      <c r="EO62" s="360"/>
      <c r="EP62" s="360"/>
      <c r="EQ62" s="360"/>
      <c r="ER62" s="360"/>
      <c r="ES62" s="360"/>
      <c r="ET62" s="360"/>
      <c r="EU62" s="360"/>
      <c r="EV62" s="360"/>
      <c r="EW62" s="360"/>
      <c r="EX62" s="360"/>
      <c r="EY62" s="223"/>
      <c r="EZ62" s="223"/>
      <c r="FA62" s="223"/>
      <c r="FB62" s="223"/>
      <c r="FC62" s="223"/>
      <c r="FD62" s="223"/>
      <c r="FE62" s="223"/>
      <c r="FF62" s="223"/>
      <c r="FG62" s="223"/>
      <c r="FH62" s="223"/>
      <c r="FI62" s="223"/>
      <c r="FJ62" s="223"/>
      <c r="FK62" s="223"/>
      <c r="FL62" s="223"/>
      <c r="FM62" s="223"/>
      <c r="FN62" s="223"/>
      <c r="FO62" s="223"/>
      <c r="FP62" s="223"/>
      <c r="FQ62" s="223"/>
      <c r="FR62" s="223"/>
      <c r="FS62" s="223"/>
      <c r="FT62" s="223"/>
      <c r="FU62" s="223"/>
      <c r="FV62" s="223"/>
      <c r="FW62" s="223"/>
      <c r="FX62" s="217"/>
      <c r="FY62" s="217"/>
      <c r="FZ62" s="217"/>
      <c r="GA62" s="217"/>
      <c r="GB62" s="217"/>
      <c r="GC62" s="217"/>
      <c r="GD62" s="217"/>
      <c r="GE62" s="217"/>
      <c r="GF62" s="217"/>
      <c r="GG62" s="217"/>
      <c r="GH62" s="217"/>
      <c r="GI62" s="217"/>
      <c r="GJ62" s="217"/>
      <c r="GK62" s="217"/>
      <c r="GL62" s="217"/>
      <c r="GM62" s="217"/>
      <c r="GN62" s="217"/>
      <c r="GO62" s="217"/>
      <c r="GP62" s="217"/>
      <c r="GQ62" s="217"/>
    </row>
    <row r="63" spans="1:199" s="222" customFormat="1" ht="15.75" customHeight="1">
      <c r="A63" s="354"/>
      <c r="B63" s="354"/>
      <c r="C63" s="354"/>
      <c r="D63" s="355"/>
      <c r="E63" s="356"/>
      <c r="F63" s="356"/>
      <c r="G63" s="356"/>
      <c r="H63" s="354"/>
      <c r="I63" s="74"/>
      <c r="J63" s="549">
        <f>IF($J$25=0,"",$J$25)</f>
      </c>
      <c r="K63" s="550"/>
      <c r="L63" s="548" t="s">
        <v>126</v>
      </c>
      <c r="M63" s="548"/>
      <c r="N63" s="548"/>
      <c r="O63" s="574" t="s">
        <v>530</v>
      </c>
      <c r="P63" s="574"/>
      <c r="Q63" s="574"/>
      <c r="R63" s="574"/>
      <c r="S63" s="574"/>
      <c r="T63" s="574"/>
      <c r="U63" s="574"/>
      <c r="V63" s="574"/>
      <c r="W63" s="574"/>
      <c r="X63" s="574"/>
      <c r="Y63" s="574"/>
      <c r="Z63" s="575"/>
      <c r="AA63" s="547">
        <f>IF($AA$25=0,"",$AA$25)</f>
      </c>
      <c r="AB63" s="548"/>
      <c r="AC63" s="548" t="s">
        <v>246</v>
      </c>
      <c r="AD63" s="548"/>
      <c r="AE63" s="548"/>
      <c r="AF63" s="595" t="s">
        <v>248</v>
      </c>
      <c r="AG63" s="595"/>
      <c r="AH63" s="595"/>
      <c r="AI63" s="595"/>
      <c r="AJ63" s="595"/>
      <c r="AK63" s="595"/>
      <c r="AL63" s="595"/>
      <c r="AM63" s="595"/>
      <c r="AN63" s="595"/>
      <c r="AO63" s="595"/>
      <c r="AP63" s="688"/>
      <c r="AQ63" s="578">
        <f>IF($AQ$25=0,"",$AQ$25)</f>
      </c>
      <c r="AR63" s="579"/>
      <c r="AS63" s="579"/>
      <c r="AT63" s="579"/>
      <c r="AU63" s="579"/>
      <c r="AV63" s="579"/>
      <c r="AW63" s="579"/>
      <c r="AX63" s="579"/>
      <c r="AY63" s="579"/>
      <c r="AZ63" s="579"/>
      <c r="BA63" s="560" t="s">
        <v>116</v>
      </c>
      <c r="BB63" s="560"/>
      <c r="BC63" s="312"/>
      <c r="BD63" s="562" t="s">
        <v>261</v>
      </c>
      <c r="BE63" s="563"/>
      <c r="BF63" s="563"/>
      <c r="BG63" s="563"/>
      <c r="BH63" s="563"/>
      <c r="BI63" s="563"/>
      <c r="BJ63" s="563"/>
      <c r="BK63" s="563"/>
      <c r="BL63" s="563"/>
      <c r="BM63" s="563"/>
      <c r="BN63" s="563"/>
      <c r="BO63" s="563"/>
      <c r="BP63" s="563"/>
      <c r="BQ63" s="563"/>
      <c r="BR63" s="563"/>
      <c r="BS63" s="563"/>
      <c r="BT63" s="563"/>
      <c r="BU63" s="563"/>
      <c r="BV63" s="563"/>
      <c r="BW63" s="563"/>
      <c r="BX63" s="563"/>
      <c r="BY63" s="563"/>
      <c r="BZ63" s="563"/>
      <c r="CA63" s="563"/>
      <c r="CB63" s="563"/>
      <c r="CC63" s="563"/>
      <c r="CD63" s="563"/>
      <c r="CE63" s="563"/>
      <c r="CF63" s="563"/>
      <c r="CG63" s="563"/>
      <c r="CH63" s="563"/>
      <c r="CI63" s="563"/>
      <c r="CJ63" s="563"/>
      <c r="CK63" s="563"/>
      <c r="CL63" s="563"/>
      <c r="CM63" s="563"/>
      <c r="CN63" s="563"/>
      <c r="CO63" s="563"/>
      <c r="CP63" s="563"/>
      <c r="CQ63" s="563"/>
      <c r="CR63" s="563"/>
      <c r="CS63" s="563"/>
      <c r="CT63" s="563"/>
      <c r="CU63" s="563"/>
      <c r="CV63" s="563"/>
      <c r="CW63" s="563"/>
      <c r="CX63" s="563"/>
      <c r="CY63" s="658"/>
      <c r="CZ63" s="75"/>
      <c r="DA63" s="360"/>
      <c r="DB63" s="360"/>
      <c r="DC63" s="360"/>
      <c r="DD63" s="360"/>
      <c r="DE63" s="360"/>
      <c r="DF63" s="360"/>
      <c r="DG63" s="360"/>
      <c r="DH63" s="360"/>
      <c r="DI63" s="360"/>
      <c r="DJ63" s="354"/>
      <c r="DK63" s="354"/>
      <c r="DL63" s="354"/>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361"/>
      <c r="EJ63" s="361"/>
      <c r="EK63" s="361"/>
      <c r="EL63" s="361"/>
      <c r="EM63" s="361"/>
      <c r="EN63" s="361"/>
      <c r="EO63" s="363"/>
      <c r="EP63" s="363"/>
      <c r="EQ63" s="361"/>
      <c r="ER63" s="361"/>
      <c r="ES63" s="361"/>
      <c r="ET63" s="361"/>
      <c r="EU63" s="361"/>
      <c r="EV63" s="361"/>
      <c r="EW63" s="361"/>
      <c r="EX63" s="361"/>
      <c r="EY63" s="224"/>
      <c r="EZ63" s="224"/>
      <c r="FA63" s="224"/>
      <c r="FB63" s="224"/>
      <c r="FC63" s="224"/>
      <c r="FD63" s="224"/>
      <c r="FE63" s="224"/>
      <c r="FF63" s="224"/>
      <c r="FG63" s="224"/>
      <c r="FH63" s="224"/>
      <c r="FI63" s="224"/>
      <c r="FJ63" s="223"/>
      <c r="FK63" s="223"/>
      <c r="FL63" s="223"/>
      <c r="FM63" s="223"/>
      <c r="FN63" s="223"/>
      <c r="FO63" s="223"/>
      <c r="FP63" s="223"/>
      <c r="FQ63" s="223"/>
      <c r="FR63" s="223"/>
      <c r="FS63" s="223"/>
      <c r="FT63" s="223"/>
      <c r="FU63" s="223"/>
      <c r="FV63" s="223"/>
      <c r="FW63" s="223"/>
      <c r="FX63" s="217"/>
      <c r="FY63" s="217"/>
      <c r="FZ63" s="217"/>
      <c r="GA63" s="217"/>
      <c r="GB63" s="217"/>
      <c r="GC63" s="217"/>
      <c r="GD63" s="217"/>
      <c r="GE63" s="217"/>
      <c r="GF63" s="217"/>
      <c r="GG63" s="217"/>
      <c r="GH63" s="217"/>
      <c r="GI63" s="217"/>
      <c r="GJ63" s="217"/>
      <c r="GK63" s="217"/>
      <c r="GL63" s="217"/>
      <c r="GM63" s="217"/>
      <c r="GN63" s="217"/>
      <c r="GO63" s="217"/>
      <c r="GP63" s="217"/>
      <c r="GQ63" s="217"/>
    </row>
    <row r="64" spans="1:199" s="222" customFormat="1" ht="15.75" customHeight="1">
      <c r="A64" s="354"/>
      <c r="B64" s="354"/>
      <c r="C64" s="354"/>
      <c r="D64" s="355"/>
      <c r="E64" s="356"/>
      <c r="F64" s="356"/>
      <c r="G64" s="356"/>
      <c r="H64" s="354"/>
      <c r="I64" s="74"/>
      <c r="J64" s="549">
        <f>IF($J$26=0,"",$J$26)</f>
      </c>
      <c r="K64" s="550"/>
      <c r="L64" s="548" t="s">
        <v>127</v>
      </c>
      <c r="M64" s="548"/>
      <c r="N64" s="548"/>
      <c r="O64" s="574" t="s">
        <v>12</v>
      </c>
      <c r="P64" s="574"/>
      <c r="Q64" s="574"/>
      <c r="R64" s="574"/>
      <c r="S64" s="574"/>
      <c r="T64" s="574"/>
      <c r="U64" s="574"/>
      <c r="V64" s="574"/>
      <c r="W64" s="574"/>
      <c r="X64" s="574"/>
      <c r="Y64" s="574"/>
      <c r="Z64" s="575"/>
      <c r="AA64" s="670"/>
      <c r="AB64" s="552"/>
      <c r="AC64" s="552"/>
      <c r="AD64" s="552"/>
      <c r="AE64" s="552"/>
      <c r="AF64" s="596"/>
      <c r="AG64" s="596"/>
      <c r="AH64" s="596"/>
      <c r="AI64" s="596"/>
      <c r="AJ64" s="596"/>
      <c r="AK64" s="596"/>
      <c r="AL64" s="596"/>
      <c r="AM64" s="596"/>
      <c r="AN64" s="596"/>
      <c r="AO64" s="596"/>
      <c r="AP64" s="745"/>
      <c r="AQ64" s="704" t="s">
        <v>67</v>
      </c>
      <c r="AR64" s="705"/>
      <c r="AS64" s="705"/>
      <c r="AT64" s="705"/>
      <c r="AU64" s="705"/>
      <c r="AV64" s="705"/>
      <c r="AW64" s="705"/>
      <c r="AX64" s="705"/>
      <c r="AY64" s="705"/>
      <c r="AZ64" s="705"/>
      <c r="BA64" s="705"/>
      <c r="BB64" s="705"/>
      <c r="BC64" s="706"/>
      <c r="BD64" s="565">
        <f>IF($BD$26=0,"",$BD$26)</f>
      </c>
      <c r="BE64" s="556"/>
      <c r="BF64" s="582" t="s">
        <v>119</v>
      </c>
      <c r="BG64" s="582"/>
      <c r="BH64" s="582"/>
      <c r="BI64" s="581" t="s">
        <v>42</v>
      </c>
      <c r="BJ64" s="581"/>
      <c r="BK64" s="581"/>
      <c r="BL64" s="581"/>
      <c r="BM64" s="581"/>
      <c r="BN64" s="581"/>
      <c r="BO64" s="581"/>
      <c r="BP64" s="597" t="s">
        <v>128</v>
      </c>
      <c r="BQ64" s="597"/>
      <c r="BR64" s="582" t="s">
        <v>9</v>
      </c>
      <c r="BS64" s="582"/>
      <c r="BT64" s="582"/>
      <c r="BU64" s="582"/>
      <c r="BV64" s="582"/>
      <c r="BW64" s="582"/>
      <c r="BX64" s="582"/>
      <c r="BY64" s="582" t="s">
        <v>50</v>
      </c>
      <c r="BZ64" s="582"/>
      <c r="CA64" s="582">
        <f>IF($CA$26=0,"",$CA$26)</f>
      </c>
      <c r="CB64" s="582"/>
      <c r="CC64" s="582"/>
      <c r="CD64" s="582"/>
      <c r="CE64" s="582"/>
      <c r="CF64" s="582"/>
      <c r="CG64" s="582" t="s">
        <v>52</v>
      </c>
      <c r="CH64" s="582"/>
      <c r="CI64" s="315" t="s">
        <v>117</v>
      </c>
      <c r="CJ64" s="582">
        <f>IF($CJ$26=0,"",$CJ$26)</f>
      </c>
      <c r="CK64" s="582"/>
      <c r="CL64" s="582" t="s">
        <v>336</v>
      </c>
      <c r="CM64" s="582"/>
      <c r="CN64" s="582"/>
      <c r="CO64" s="582"/>
      <c r="CP64" s="582"/>
      <c r="CQ64" s="315" t="s">
        <v>117</v>
      </c>
      <c r="CR64" s="582">
        <f>IF($CR$26=0,"",$CR$26)</f>
      </c>
      <c r="CS64" s="582"/>
      <c r="CT64" s="582" t="s">
        <v>492</v>
      </c>
      <c r="CU64" s="582"/>
      <c r="CV64" s="582"/>
      <c r="CW64" s="582"/>
      <c r="CX64" s="582"/>
      <c r="CY64" s="668"/>
      <c r="CZ64" s="75"/>
      <c r="DA64" s="360"/>
      <c r="DB64" s="360"/>
      <c r="DC64" s="360"/>
      <c r="DD64" s="360"/>
      <c r="DE64" s="360"/>
      <c r="DF64" s="360"/>
      <c r="DG64" s="360"/>
      <c r="DH64" s="360"/>
      <c r="DI64" s="354"/>
      <c r="DJ64" s="354"/>
      <c r="DK64" s="354"/>
      <c r="DL64" s="354"/>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361"/>
      <c r="EJ64" s="361"/>
      <c r="EK64" s="361"/>
      <c r="EL64" s="361"/>
      <c r="EM64" s="361"/>
      <c r="EN64" s="361"/>
      <c r="EO64" s="361"/>
      <c r="EP64" s="361"/>
      <c r="EQ64" s="361"/>
      <c r="ER64" s="361"/>
      <c r="ES64" s="361"/>
      <c r="ET64" s="361"/>
      <c r="EU64" s="361"/>
      <c r="EV64" s="361"/>
      <c r="EW64" s="361"/>
      <c r="EX64" s="361"/>
      <c r="EY64" s="224"/>
      <c r="EZ64" s="224"/>
      <c r="FA64" s="224"/>
      <c r="FB64" s="224"/>
      <c r="FC64" s="224"/>
      <c r="FD64" s="224"/>
      <c r="FE64" s="224"/>
      <c r="FF64" s="224"/>
      <c r="FG64" s="224"/>
      <c r="FH64" s="224"/>
      <c r="FI64" s="224"/>
      <c r="FJ64" s="223"/>
      <c r="FK64" s="223"/>
      <c r="FL64" s="223"/>
      <c r="FM64" s="223"/>
      <c r="FN64" s="223"/>
      <c r="FO64" s="223"/>
      <c r="FP64" s="223"/>
      <c r="FQ64" s="223"/>
      <c r="FR64" s="223"/>
      <c r="FS64" s="223"/>
      <c r="FT64" s="223"/>
      <c r="FU64" s="223"/>
      <c r="FV64" s="223"/>
      <c r="FW64" s="223"/>
      <c r="FX64" s="217"/>
      <c r="FY64" s="217"/>
      <c r="FZ64" s="217"/>
      <c r="GA64" s="217"/>
      <c r="GB64" s="217"/>
      <c r="GC64" s="217"/>
      <c r="GD64" s="217"/>
      <c r="GE64" s="217"/>
      <c r="GF64" s="217"/>
      <c r="GG64" s="217"/>
      <c r="GH64" s="217"/>
      <c r="GI64" s="217"/>
      <c r="GJ64" s="217"/>
      <c r="GK64" s="217"/>
      <c r="GL64" s="217"/>
      <c r="GM64" s="217"/>
      <c r="GN64" s="217"/>
      <c r="GO64" s="217"/>
      <c r="GP64" s="217"/>
      <c r="GQ64" s="217"/>
    </row>
    <row r="65" spans="1:199" s="222" customFormat="1" ht="15.75" customHeight="1">
      <c r="A65" s="354"/>
      <c r="B65" s="354"/>
      <c r="C65" s="354"/>
      <c r="D65" s="355"/>
      <c r="E65" s="356"/>
      <c r="F65" s="356"/>
      <c r="G65" s="356"/>
      <c r="H65" s="354"/>
      <c r="I65" s="74"/>
      <c r="J65" s="549">
        <f>IF($J$27=0,"",$J$27)</f>
      </c>
      <c r="K65" s="550"/>
      <c r="L65" s="548" t="s">
        <v>131</v>
      </c>
      <c r="M65" s="548"/>
      <c r="N65" s="548"/>
      <c r="O65" s="708" t="s">
        <v>51</v>
      </c>
      <c r="P65" s="708"/>
      <c r="Q65" s="708"/>
      <c r="R65" s="708"/>
      <c r="S65" s="708"/>
      <c r="T65" s="708"/>
      <c r="U65" s="708"/>
      <c r="V65" s="708"/>
      <c r="W65" s="708"/>
      <c r="X65" s="708"/>
      <c r="Y65" s="708"/>
      <c r="Z65" s="709"/>
      <c r="AA65" s="562" t="s">
        <v>65</v>
      </c>
      <c r="AB65" s="563"/>
      <c r="AC65" s="563"/>
      <c r="AD65" s="563"/>
      <c r="AE65" s="563"/>
      <c r="AF65" s="563"/>
      <c r="AG65" s="563"/>
      <c r="AH65" s="563"/>
      <c r="AI65" s="563"/>
      <c r="AJ65" s="563"/>
      <c r="AK65" s="563"/>
      <c r="AL65" s="563"/>
      <c r="AM65" s="563"/>
      <c r="AN65" s="563"/>
      <c r="AO65" s="563"/>
      <c r="AP65" s="564"/>
      <c r="AQ65" s="547">
        <f>IF($AQ$27=0,"",$AQ$27)</f>
      </c>
      <c r="AR65" s="548"/>
      <c r="AS65" s="548" t="s">
        <v>119</v>
      </c>
      <c r="AT65" s="548"/>
      <c r="AU65" s="548"/>
      <c r="AV65" s="657" t="s">
        <v>531</v>
      </c>
      <c r="AW65" s="657"/>
      <c r="AX65" s="657"/>
      <c r="AY65" s="657"/>
      <c r="AZ65" s="657"/>
      <c r="BA65" s="657"/>
      <c r="BB65" s="657"/>
      <c r="BC65" s="660"/>
      <c r="BD65" s="566">
        <f>IF($BD$27=0,"",$BD$27)</f>
      </c>
      <c r="BE65" s="550"/>
      <c r="BF65" s="548" t="s">
        <v>120</v>
      </c>
      <c r="BG65" s="548"/>
      <c r="BH65" s="548"/>
      <c r="BI65" s="707" t="s">
        <v>43</v>
      </c>
      <c r="BJ65" s="707"/>
      <c r="BK65" s="707"/>
      <c r="BL65" s="707"/>
      <c r="BM65" s="707"/>
      <c r="BN65" s="707"/>
      <c r="BO65" s="707"/>
      <c r="BP65" s="590" t="s">
        <v>128</v>
      </c>
      <c r="BQ65" s="590"/>
      <c r="BR65" s="583" t="s">
        <v>490</v>
      </c>
      <c r="BS65" s="583"/>
      <c r="BT65" s="550">
        <f>IF($BT$27=0,"",$BT$27)</f>
      </c>
      <c r="BU65" s="550"/>
      <c r="BV65" s="590" t="s">
        <v>45</v>
      </c>
      <c r="BW65" s="590"/>
      <c r="BX65" s="590"/>
      <c r="BY65" s="590"/>
      <c r="BZ65" s="590"/>
      <c r="CA65" s="590"/>
      <c r="CB65" s="318"/>
      <c r="CC65" s="592" t="s">
        <v>129</v>
      </c>
      <c r="CD65" s="591" t="s">
        <v>71</v>
      </c>
      <c r="CE65" s="591"/>
      <c r="CF65" s="591"/>
      <c r="CG65" s="591"/>
      <c r="CH65" s="591"/>
      <c r="CI65" s="591"/>
      <c r="CJ65" s="591"/>
      <c r="CK65" s="591"/>
      <c r="CL65" s="591"/>
      <c r="CM65" s="591"/>
      <c r="CN65" s="591"/>
      <c r="CO65" s="591"/>
      <c r="CP65" s="591"/>
      <c r="CQ65" s="591"/>
      <c r="CR65" s="591"/>
      <c r="CS65" s="591"/>
      <c r="CT65" s="591"/>
      <c r="CU65" s="591"/>
      <c r="CV65" s="591"/>
      <c r="CW65" s="591"/>
      <c r="CX65" s="666" t="s">
        <v>114</v>
      </c>
      <c r="CY65" s="667"/>
      <c r="CZ65" s="75"/>
      <c r="DA65" s="360"/>
      <c r="DB65" s="360"/>
      <c r="DC65" s="360"/>
      <c r="DD65" s="360"/>
      <c r="DE65" s="360"/>
      <c r="DF65" s="360"/>
      <c r="DG65" s="360"/>
      <c r="DH65" s="360"/>
      <c r="DI65" s="354"/>
      <c r="DJ65" s="361"/>
      <c r="DK65" s="361"/>
      <c r="DL65" s="361"/>
      <c r="DM65" s="361"/>
      <c r="DN65" s="361"/>
      <c r="DO65" s="361"/>
      <c r="DP65" s="361"/>
      <c r="DQ65" s="361"/>
      <c r="DR65" s="361"/>
      <c r="DS65" s="361"/>
      <c r="DT65" s="361"/>
      <c r="DU65" s="361"/>
      <c r="DV65" s="361"/>
      <c r="DW65" s="361"/>
      <c r="DX65" s="360"/>
      <c r="DY65" s="360"/>
      <c r="DZ65" s="360"/>
      <c r="EA65" s="360"/>
      <c r="EB65" s="360"/>
      <c r="EC65" s="360"/>
      <c r="ED65" s="360"/>
      <c r="EE65" s="360"/>
      <c r="EF65" s="360"/>
      <c r="EG65" s="360"/>
      <c r="EH65" s="360"/>
      <c r="EI65" s="360"/>
      <c r="EJ65" s="360"/>
      <c r="EK65" s="360"/>
      <c r="EL65" s="360"/>
      <c r="EM65" s="360"/>
      <c r="EN65" s="360"/>
      <c r="EO65" s="360"/>
      <c r="EP65" s="360"/>
      <c r="EQ65" s="360"/>
      <c r="ER65" s="360"/>
      <c r="ES65" s="360"/>
      <c r="ET65" s="360"/>
      <c r="EU65" s="360"/>
      <c r="EV65" s="360"/>
      <c r="EW65" s="360"/>
      <c r="EX65" s="360"/>
      <c r="EY65" s="223"/>
      <c r="EZ65" s="223"/>
      <c r="FA65" s="223"/>
      <c r="FB65" s="223"/>
      <c r="FC65" s="223"/>
      <c r="FD65" s="223"/>
      <c r="FE65" s="223"/>
      <c r="FF65" s="223"/>
      <c r="FG65" s="223"/>
      <c r="FH65" s="223"/>
      <c r="FI65" s="223"/>
      <c r="FJ65" s="223"/>
      <c r="FK65" s="223"/>
      <c r="FL65" s="223"/>
      <c r="FM65" s="223"/>
      <c r="FN65" s="223"/>
      <c r="FO65" s="223"/>
      <c r="FP65" s="223"/>
      <c r="FQ65" s="223"/>
      <c r="FR65" s="223"/>
      <c r="FS65" s="223"/>
      <c r="FT65" s="223"/>
      <c r="FU65" s="223"/>
      <c r="FV65" s="223"/>
      <c r="FW65" s="223"/>
      <c r="FX65" s="217"/>
      <c r="FY65" s="217"/>
      <c r="FZ65" s="217"/>
      <c r="GA65" s="217"/>
      <c r="GB65" s="217"/>
      <c r="GC65" s="217"/>
      <c r="GD65" s="217"/>
      <c r="GE65" s="217"/>
      <c r="GF65" s="217"/>
      <c r="GG65" s="217"/>
      <c r="GH65" s="217"/>
      <c r="GI65" s="217"/>
      <c r="GJ65" s="217"/>
      <c r="GK65" s="217"/>
      <c r="GL65" s="217"/>
      <c r="GM65" s="217"/>
      <c r="GN65" s="217"/>
      <c r="GO65" s="217"/>
      <c r="GP65" s="217"/>
      <c r="GQ65" s="217"/>
    </row>
    <row r="66" spans="1:199" s="222" customFormat="1" ht="15.75" customHeight="1" thickBot="1">
      <c r="A66" s="354"/>
      <c r="B66" s="354"/>
      <c r="C66" s="354"/>
      <c r="D66" s="355"/>
      <c r="E66" s="356"/>
      <c r="F66" s="356"/>
      <c r="G66" s="356"/>
      <c r="H66" s="354"/>
      <c r="I66" s="74"/>
      <c r="J66" s="549"/>
      <c r="K66" s="550"/>
      <c r="L66" s="548"/>
      <c r="M66" s="548"/>
      <c r="N66" s="548"/>
      <c r="O66" s="326" t="s">
        <v>331</v>
      </c>
      <c r="P66" s="551">
        <f>IF($P$28=0,"",$P$28)</f>
      </c>
      <c r="Q66" s="551"/>
      <c r="R66" s="551"/>
      <c r="S66" s="551"/>
      <c r="T66" s="551"/>
      <c r="U66" s="551"/>
      <c r="V66" s="551"/>
      <c r="W66" s="551"/>
      <c r="X66" s="551"/>
      <c r="Y66" s="551"/>
      <c r="Z66" s="327" t="s">
        <v>332</v>
      </c>
      <c r="AA66" s="565">
        <f>IF($AA$28=0,"",$AA$28)</f>
      </c>
      <c r="AB66" s="556"/>
      <c r="AC66" s="556"/>
      <c r="AD66" s="556" t="s">
        <v>250</v>
      </c>
      <c r="AE66" s="556"/>
      <c r="AF66" s="556"/>
      <c r="AG66" s="556"/>
      <c r="AH66" s="556" t="s">
        <v>249</v>
      </c>
      <c r="AI66" s="556"/>
      <c r="AJ66" s="556">
        <f>IF($AJ$28=0,"",$AJ$28)</f>
      </c>
      <c r="AK66" s="556"/>
      <c r="AL66" s="556"/>
      <c r="AM66" s="556" t="s">
        <v>251</v>
      </c>
      <c r="AN66" s="556"/>
      <c r="AO66" s="556"/>
      <c r="AP66" s="557"/>
      <c r="AQ66" s="547">
        <f>IF($AQ$28=0,"",$AQ$28)</f>
      </c>
      <c r="AR66" s="548"/>
      <c r="AS66" s="548" t="s">
        <v>120</v>
      </c>
      <c r="AT66" s="548"/>
      <c r="AU66" s="548"/>
      <c r="AV66" s="710" t="s">
        <v>25</v>
      </c>
      <c r="AW66" s="710"/>
      <c r="AX66" s="710"/>
      <c r="AY66" s="712">
        <f>IF($AY$28=0,"",$AY$28)</f>
      </c>
      <c r="AZ66" s="712"/>
      <c r="BA66" s="710" t="s">
        <v>101</v>
      </c>
      <c r="BB66" s="710"/>
      <c r="BC66" s="711"/>
      <c r="BD66" s="566"/>
      <c r="BE66" s="550"/>
      <c r="BF66" s="548"/>
      <c r="BG66" s="548"/>
      <c r="BH66" s="548"/>
      <c r="BI66" s="707"/>
      <c r="BJ66" s="707"/>
      <c r="BK66" s="707"/>
      <c r="BL66" s="707"/>
      <c r="BM66" s="707"/>
      <c r="BN66" s="707"/>
      <c r="BO66" s="707"/>
      <c r="BP66" s="590"/>
      <c r="BQ66" s="590"/>
      <c r="BR66" s="583"/>
      <c r="BS66" s="583"/>
      <c r="BT66" s="550">
        <f>IF($BT$28=0,"",$BT$28)</f>
      </c>
      <c r="BU66" s="550"/>
      <c r="BV66" s="590" t="s">
        <v>46</v>
      </c>
      <c r="BW66" s="590"/>
      <c r="BX66" s="590"/>
      <c r="BY66" s="590"/>
      <c r="BZ66" s="590"/>
      <c r="CA66" s="590"/>
      <c r="CB66" s="318"/>
      <c r="CC66" s="592"/>
      <c r="CD66" s="574">
        <f>IF($CD$28=0,"",$CD$28)</f>
      </c>
      <c r="CE66" s="574"/>
      <c r="CF66" s="574"/>
      <c r="CG66" s="574"/>
      <c r="CH66" s="574"/>
      <c r="CI66" s="574"/>
      <c r="CJ66" s="574"/>
      <c r="CK66" s="574"/>
      <c r="CL66" s="574"/>
      <c r="CM66" s="574"/>
      <c r="CN66" s="574"/>
      <c r="CO66" s="574"/>
      <c r="CP66" s="574"/>
      <c r="CQ66" s="574"/>
      <c r="CR66" s="574"/>
      <c r="CS66" s="574"/>
      <c r="CT66" s="574"/>
      <c r="CU66" s="574"/>
      <c r="CV66" s="574"/>
      <c r="CW66" s="574"/>
      <c r="CX66" s="666"/>
      <c r="CY66" s="667"/>
      <c r="CZ66" s="75"/>
      <c r="DA66" s="360"/>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360"/>
      <c r="EJ66" s="360"/>
      <c r="EK66" s="360"/>
      <c r="EL66" s="360"/>
      <c r="EM66" s="360"/>
      <c r="EN66" s="360"/>
      <c r="EO66" s="360"/>
      <c r="EP66" s="360"/>
      <c r="EQ66" s="360"/>
      <c r="ER66" s="360"/>
      <c r="ES66" s="360"/>
      <c r="ET66" s="360"/>
      <c r="EU66" s="360"/>
      <c r="EV66" s="360"/>
      <c r="EW66" s="360"/>
      <c r="EX66" s="360"/>
      <c r="EY66" s="223"/>
      <c r="EZ66" s="223"/>
      <c r="FA66" s="223"/>
      <c r="FB66" s="223"/>
      <c r="FC66" s="223"/>
      <c r="FD66" s="223"/>
      <c r="FE66" s="223"/>
      <c r="FF66" s="223"/>
      <c r="FG66" s="223"/>
      <c r="FH66" s="223"/>
      <c r="FI66" s="223"/>
      <c r="FJ66" s="223"/>
      <c r="FK66" s="223"/>
      <c r="FL66" s="223"/>
      <c r="FM66" s="223"/>
      <c r="FN66" s="223"/>
      <c r="FO66" s="223"/>
      <c r="FP66" s="223"/>
      <c r="FQ66" s="223"/>
      <c r="FR66" s="223"/>
      <c r="FS66" s="223"/>
      <c r="FT66" s="223"/>
      <c r="FU66" s="223"/>
      <c r="FV66" s="223"/>
      <c r="FW66" s="223"/>
      <c r="FX66" s="217"/>
      <c r="FY66" s="217"/>
      <c r="FZ66" s="217"/>
      <c r="GA66" s="217"/>
      <c r="GB66" s="217"/>
      <c r="GC66" s="217"/>
      <c r="GD66" s="217"/>
      <c r="GE66" s="217"/>
      <c r="GF66" s="217"/>
      <c r="GG66" s="217"/>
      <c r="GH66" s="217"/>
      <c r="GI66" s="217"/>
      <c r="GJ66" s="217"/>
      <c r="GK66" s="217"/>
      <c r="GL66" s="217"/>
      <c r="GM66" s="217"/>
      <c r="GN66" s="217"/>
      <c r="GO66" s="217"/>
      <c r="GP66" s="217"/>
      <c r="GQ66" s="217"/>
    </row>
    <row r="67" spans="1:199" s="222" customFormat="1" ht="15.75" customHeight="1" thickTop="1">
      <c r="A67" s="354"/>
      <c r="B67" s="354"/>
      <c r="C67" s="354"/>
      <c r="D67" s="355"/>
      <c r="E67" s="356"/>
      <c r="F67" s="356"/>
      <c r="G67" s="356"/>
      <c r="H67" s="354"/>
      <c r="I67" s="74"/>
      <c r="J67" s="788" t="s">
        <v>506</v>
      </c>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789"/>
      <c r="AP67" s="790"/>
      <c r="AQ67" s="602" t="s">
        <v>60</v>
      </c>
      <c r="AR67" s="602"/>
      <c r="AS67" s="602"/>
      <c r="AT67" s="602"/>
      <c r="AU67" s="602"/>
      <c r="AV67" s="602"/>
      <c r="AW67" s="602"/>
      <c r="AX67" s="602"/>
      <c r="AY67" s="602"/>
      <c r="AZ67" s="602"/>
      <c r="BA67" s="602"/>
      <c r="BB67" s="602"/>
      <c r="BC67" s="603"/>
      <c r="BD67" s="549">
        <f>IF($BD$29=0,"",$BD$29)</f>
      </c>
      <c r="BE67" s="550"/>
      <c r="BF67" s="548" t="s">
        <v>122</v>
      </c>
      <c r="BG67" s="548"/>
      <c r="BH67" s="548"/>
      <c r="BI67" s="595" t="s">
        <v>103</v>
      </c>
      <c r="BJ67" s="595"/>
      <c r="BK67" s="595"/>
      <c r="BL67" s="595"/>
      <c r="BM67" s="595"/>
      <c r="BN67" s="595"/>
      <c r="BO67" s="595"/>
      <c r="BP67" s="590" t="s">
        <v>489</v>
      </c>
      <c r="BQ67" s="590"/>
      <c r="BR67" s="583" t="s">
        <v>490</v>
      </c>
      <c r="BS67" s="583"/>
      <c r="BT67" s="550">
        <f>IF($BT$29=0,"",$BT$29)</f>
      </c>
      <c r="BU67" s="550"/>
      <c r="BV67" s="551">
        <f>IF($BV$29=0,"",$BV$29)</f>
      </c>
      <c r="BW67" s="551"/>
      <c r="BX67" s="551"/>
      <c r="BY67" s="551"/>
      <c r="BZ67" s="551"/>
      <c r="CA67" s="551"/>
      <c r="CB67" s="318" t="s">
        <v>491</v>
      </c>
      <c r="CC67" s="590" t="s">
        <v>9</v>
      </c>
      <c r="CD67" s="590"/>
      <c r="CE67" s="590"/>
      <c r="CF67" s="590"/>
      <c r="CG67" s="590"/>
      <c r="CH67" s="548" t="s">
        <v>50</v>
      </c>
      <c r="CI67" s="548"/>
      <c r="CJ67" s="719">
        <f>IF($CJ$29=0,"",$CJ$29)</f>
      </c>
      <c r="CK67" s="719"/>
      <c r="CL67" s="719"/>
      <c r="CM67" s="719"/>
      <c r="CN67" s="719"/>
      <c r="CO67" s="719"/>
      <c r="CP67" s="548" t="s">
        <v>52</v>
      </c>
      <c r="CQ67" s="548"/>
      <c r="CR67" s="318" t="s">
        <v>117</v>
      </c>
      <c r="CS67" s="550">
        <f>IF($CS$29=0,"",$CS$29)</f>
      </c>
      <c r="CT67" s="550"/>
      <c r="CU67" s="548" t="s">
        <v>336</v>
      </c>
      <c r="CV67" s="548"/>
      <c r="CW67" s="548"/>
      <c r="CX67" s="548"/>
      <c r="CY67" s="720"/>
      <c r="CZ67" s="75"/>
      <c r="DA67" s="360"/>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54"/>
      <c r="DZ67" s="354"/>
      <c r="EA67" s="354"/>
      <c r="EB67" s="354"/>
      <c r="EC67" s="354"/>
      <c r="ED67" s="354"/>
      <c r="EE67" s="354"/>
      <c r="EF67" s="354"/>
      <c r="EG67" s="354"/>
      <c r="EH67" s="354"/>
      <c r="EI67" s="354"/>
      <c r="EJ67" s="354"/>
      <c r="EK67" s="354"/>
      <c r="EL67" s="354"/>
      <c r="EM67" s="354"/>
      <c r="EN67" s="354"/>
      <c r="EO67" s="354"/>
      <c r="EP67" s="354"/>
      <c r="EQ67" s="354"/>
      <c r="ER67" s="354"/>
      <c r="ES67" s="354"/>
      <c r="ET67" s="354"/>
      <c r="EU67" s="354"/>
      <c r="EV67" s="354"/>
      <c r="EW67" s="354"/>
      <c r="EX67" s="354"/>
      <c r="EY67" s="217"/>
      <c r="EZ67" s="217"/>
      <c r="FA67" s="217"/>
      <c r="FB67" s="217"/>
      <c r="FC67" s="217"/>
      <c r="FD67" s="217"/>
      <c r="FE67" s="217"/>
      <c r="FF67" s="217"/>
      <c r="FG67" s="217"/>
      <c r="FH67" s="217"/>
      <c r="FI67" s="217"/>
      <c r="FJ67" s="217"/>
      <c r="FK67" s="217"/>
      <c r="FL67" s="217"/>
      <c r="FM67" s="217"/>
      <c r="FN67" s="217"/>
      <c r="FO67" s="217"/>
      <c r="FP67" s="217"/>
      <c r="FQ67" s="217"/>
      <c r="FR67" s="217"/>
      <c r="FS67" s="217"/>
      <c r="FT67" s="217"/>
      <c r="FU67" s="217"/>
      <c r="FV67" s="217"/>
      <c r="FW67" s="217"/>
      <c r="FX67" s="217"/>
      <c r="FY67" s="217"/>
      <c r="FZ67" s="217"/>
      <c r="GA67" s="217"/>
      <c r="GB67" s="217"/>
      <c r="GC67" s="217"/>
      <c r="GD67" s="217"/>
      <c r="GE67" s="217"/>
      <c r="GF67" s="217"/>
      <c r="GG67" s="217"/>
      <c r="GH67" s="217"/>
      <c r="GI67" s="217"/>
      <c r="GJ67" s="217"/>
      <c r="GK67" s="217"/>
      <c r="GL67" s="217"/>
      <c r="GM67" s="217"/>
      <c r="GN67" s="217"/>
      <c r="GO67" s="217"/>
      <c r="GP67" s="217"/>
      <c r="GQ67" s="217"/>
    </row>
    <row r="68" spans="1:199" s="222" customFormat="1" ht="15.75" customHeight="1">
      <c r="A68" s="354"/>
      <c r="B68" s="354"/>
      <c r="C68" s="354"/>
      <c r="D68" s="355"/>
      <c r="E68" s="356"/>
      <c r="F68" s="356"/>
      <c r="G68" s="356"/>
      <c r="H68" s="354"/>
      <c r="I68" s="74"/>
      <c r="J68" s="791"/>
      <c r="K68" s="792"/>
      <c r="L68" s="792"/>
      <c r="M68" s="792"/>
      <c r="N68" s="792"/>
      <c r="O68" s="792"/>
      <c r="P68" s="792"/>
      <c r="Q68" s="792"/>
      <c r="R68" s="792"/>
      <c r="S68" s="792"/>
      <c r="T68" s="792"/>
      <c r="U68" s="792"/>
      <c r="V68" s="792"/>
      <c r="W68" s="792"/>
      <c r="X68" s="792"/>
      <c r="Y68" s="792"/>
      <c r="Z68" s="792"/>
      <c r="AA68" s="792"/>
      <c r="AB68" s="792"/>
      <c r="AC68" s="792"/>
      <c r="AD68" s="792"/>
      <c r="AE68" s="792"/>
      <c r="AF68" s="792"/>
      <c r="AG68" s="792"/>
      <c r="AH68" s="792"/>
      <c r="AI68" s="792"/>
      <c r="AJ68" s="792"/>
      <c r="AK68" s="792"/>
      <c r="AL68" s="792"/>
      <c r="AM68" s="792"/>
      <c r="AN68" s="792"/>
      <c r="AO68" s="792"/>
      <c r="AP68" s="793"/>
      <c r="AQ68" s="715" t="s">
        <v>132</v>
      </c>
      <c r="AR68" s="715"/>
      <c r="AS68" s="615" t="s">
        <v>76</v>
      </c>
      <c r="AT68" s="615"/>
      <c r="AU68" s="615"/>
      <c r="AV68" s="615"/>
      <c r="AW68" s="615"/>
      <c r="AX68" s="615"/>
      <c r="AY68" s="615"/>
      <c r="AZ68" s="615"/>
      <c r="BA68" s="615"/>
      <c r="BB68" s="615"/>
      <c r="BC68" s="616"/>
      <c r="BD68" s="559"/>
      <c r="BE68" s="560"/>
      <c r="BF68" s="552"/>
      <c r="BG68" s="552"/>
      <c r="BH68" s="552"/>
      <c r="BI68" s="596"/>
      <c r="BJ68" s="596"/>
      <c r="BK68" s="596"/>
      <c r="BL68" s="596"/>
      <c r="BM68" s="596"/>
      <c r="BN68" s="596"/>
      <c r="BO68" s="596"/>
      <c r="BP68" s="684"/>
      <c r="BQ68" s="684"/>
      <c r="BR68" s="584"/>
      <c r="BS68" s="584"/>
      <c r="BT68" s="560">
        <f>IF($BT$30=0,"",$BT$30)</f>
      </c>
      <c r="BU68" s="560"/>
      <c r="BV68" s="598">
        <f>IF($BV$30=0,"",$BV$30)</f>
      </c>
      <c r="BW68" s="598"/>
      <c r="BX68" s="598"/>
      <c r="BY68" s="598"/>
      <c r="BZ68" s="598"/>
      <c r="CA68" s="598"/>
      <c r="CB68" s="324" t="s">
        <v>491</v>
      </c>
      <c r="CC68" s="324" t="s">
        <v>129</v>
      </c>
      <c r="CD68" s="703">
        <f>IF($CD$30=0,"",$CD$30)</f>
      </c>
      <c r="CE68" s="703"/>
      <c r="CF68" s="703"/>
      <c r="CG68" s="703"/>
      <c r="CH68" s="703"/>
      <c r="CI68" s="703"/>
      <c r="CJ68" s="703"/>
      <c r="CK68" s="703"/>
      <c r="CL68" s="703"/>
      <c r="CM68" s="703"/>
      <c r="CN68" s="703"/>
      <c r="CO68" s="703"/>
      <c r="CP68" s="703"/>
      <c r="CQ68" s="703"/>
      <c r="CR68" s="703"/>
      <c r="CS68" s="703"/>
      <c r="CT68" s="703"/>
      <c r="CU68" s="703"/>
      <c r="CV68" s="703"/>
      <c r="CW68" s="703"/>
      <c r="CX68" s="552" t="s">
        <v>114</v>
      </c>
      <c r="CY68" s="577"/>
      <c r="CZ68" s="75"/>
      <c r="DA68" s="360"/>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54"/>
      <c r="DZ68" s="354"/>
      <c r="EA68" s="354"/>
      <c r="EB68" s="354"/>
      <c r="EC68" s="354"/>
      <c r="ED68" s="354"/>
      <c r="EE68" s="354"/>
      <c r="EF68" s="354"/>
      <c r="EG68" s="354"/>
      <c r="EH68" s="354"/>
      <c r="EI68" s="354"/>
      <c r="EJ68" s="354"/>
      <c r="EK68" s="354"/>
      <c r="EL68" s="354"/>
      <c r="EM68" s="354"/>
      <c r="EN68" s="354"/>
      <c r="EO68" s="354"/>
      <c r="EP68" s="354"/>
      <c r="EQ68" s="354"/>
      <c r="ER68" s="354"/>
      <c r="ES68" s="354"/>
      <c r="ET68" s="354"/>
      <c r="EU68" s="354"/>
      <c r="EV68" s="354"/>
      <c r="EW68" s="354"/>
      <c r="EX68" s="354"/>
      <c r="EY68" s="217"/>
      <c r="EZ68" s="217"/>
      <c r="FA68" s="217"/>
      <c r="FB68" s="217"/>
      <c r="FC68" s="217"/>
      <c r="FD68" s="217"/>
      <c r="FE68" s="217"/>
      <c r="FF68" s="217"/>
      <c r="FG68" s="217"/>
      <c r="FH68" s="217"/>
      <c r="FI68" s="217"/>
      <c r="FJ68" s="217"/>
      <c r="FK68" s="217"/>
      <c r="FL68" s="217"/>
      <c r="FM68" s="217"/>
      <c r="FN68" s="217"/>
      <c r="FO68" s="217"/>
      <c r="FP68" s="217"/>
      <c r="FQ68" s="217"/>
      <c r="FR68" s="217"/>
      <c r="FS68" s="217"/>
      <c r="FT68" s="217"/>
      <c r="FU68" s="217"/>
      <c r="FV68" s="217"/>
      <c r="FW68" s="217"/>
      <c r="FX68" s="217"/>
      <c r="FY68" s="217"/>
      <c r="FZ68" s="217"/>
      <c r="GA68" s="217"/>
      <c r="GB68" s="217"/>
      <c r="GC68" s="217"/>
      <c r="GD68" s="217"/>
      <c r="GE68" s="217"/>
      <c r="GF68" s="217"/>
      <c r="GG68" s="217"/>
      <c r="GH68" s="217"/>
      <c r="GI68" s="217"/>
      <c r="GJ68" s="217"/>
      <c r="GK68" s="217"/>
      <c r="GL68" s="217"/>
      <c r="GM68" s="217"/>
      <c r="GN68" s="217"/>
      <c r="GO68" s="217"/>
      <c r="GP68" s="217"/>
      <c r="GQ68" s="217"/>
    </row>
    <row r="69" spans="1:199" s="222" customFormat="1" ht="15.75" customHeight="1">
      <c r="A69" s="354"/>
      <c r="B69" s="354"/>
      <c r="C69" s="354"/>
      <c r="D69" s="355"/>
      <c r="E69" s="356"/>
      <c r="F69" s="356"/>
      <c r="G69" s="356"/>
      <c r="H69" s="354"/>
      <c r="I69" s="74"/>
      <c r="J69" s="794" t="s">
        <v>508</v>
      </c>
      <c r="K69" s="795"/>
      <c r="L69" s="795"/>
      <c r="M69" s="795"/>
      <c r="N69" s="795"/>
      <c r="O69" s="795"/>
      <c r="P69" s="795"/>
      <c r="Q69" s="795"/>
      <c r="R69" s="795"/>
      <c r="S69" s="795"/>
      <c r="T69" s="795"/>
      <c r="U69" s="795"/>
      <c r="V69" s="795"/>
      <c r="W69" s="795"/>
      <c r="X69" s="795"/>
      <c r="Y69" s="795"/>
      <c r="Z69" s="795"/>
      <c r="AA69" s="795"/>
      <c r="AB69" s="795"/>
      <c r="AC69" s="795"/>
      <c r="AD69" s="795"/>
      <c r="AE69" s="795"/>
      <c r="AF69" s="795"/>
      <c r="AG69" s="795"/>
      <c r="AH69" s="795"/>
      <c r="AI69" s="795"/>
      <c r="AJ69" s="795"/>
      <c r="AK69" s="795"/>
      <c r="AL69" s="795"/>
      <c r="AM69" s="795"/>
      <c r="AN69" s="795"/>
      <c r="AO69" s="795"/>
      <c r="AP69" s="796"/>
      <c r="AQ69" s="713" t="s">
        <v>56</v>
      </c>
      <c r="AR69" s="713"/>
      <c r="AS69" s="554" t="s">
        <v>61</v>
      </c>
      <c r="AT69" s="554"/>
      <c r="AU69" s="554"/>
      <c r="AV69" s="554"/>
      <c r="AW69" s="554"/>
      <c r="AX69" s="554"/>
      <c r="AY69" s="554"/>
      <c r="AZ69" s="554"/>
      <c r="BA69" s="554"/>
      <c r="BB69" s="554"/>
      <c r="BC69" s="716"/>
      <c r="BD69" s="555" t="s">
        <v>38</v>
      </c>
      <c r="BE69" s="556"/>
      <c r="BF69" s="556"/>
      <c r="BG69" s="556"/>
      <c r="BH69" s="556"/>
      <c r="BI69" s="556"/>
      <c r="BJ69" s="556"/>
      <c r="BK69" s="556"/>
      <c r="BL69" s="557"/>
      <c r="BM69" s="725" t="s">
        <v>47</v>
      </c>
      <c r="BN69" s="669"/>
      <c r="BO69" s="669"/>
      <c r="BP69" s="669"/>
      <c r="BQ69" s="669"/>
      <c r="BR69" s="669"/>
      <c r="BS69" s="669"/>
      <c r="BT69" s="669"/>
      <c r="BU69" s="615">
        <f>IF($BU$31=0,"",$BU$31)</f>
      </c>
      <c r="BV69" s="615"/>
      <c r="BW69" s="615"/>
      <c r="BX69" s="615"/>
      <c r="BY69" s="615"/>
      <c r="BZ69" s="615"/>
      <c r="CA69" s="615"/>
      <c r="CB69" s="615"/>
      <c r="CC69" s="615"/>
      <c r="CD69" s="615"/>
      <c r="CE69" s="615"/>
      <c r="CF69" s="615"/>
      <c r="CG69" s="615"/>
      <c r="CH69" s="615"/>
      <c r="CI69" s="615"/>
      <c r="CJ69" s="615"/>
      <c r="CK69" s="615"/>
      <c r="CL69" s="615"/>
      <c r="CM69" s="615"/>
      <c r="CN69" s="615"/>
      <c r="CO69" s="615"/>
      <c r="CP69" s="615"/>
      <c r="CQ69" s="615"/>
      <c r="CR69" s="615"/>
      <c r="CS69" s="615"/>
      <c r="CT69" s="615"/>
      <c r="CU69" s="615"/>
      <c r="CV69" s="615"/>
      <c r="CW69" s="615"/>
      <c r="CX69" s="615"/>
      <c r="CY69" s="616"/>
      <c r="CZ69" s="75"/>
      <c r="DA69" s="360"/>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54"/>
      <c r="DZ69" s="354"/>
      <c r="EA69" s="354"/>
      <c r="EB69" s="354"/>
      <c r="EC69" s="354"/>
      <c r="ED69" s="354"/>
      <c r="EE69" s="354"/>
      <c r="EF69" s="354"/>
      <c r="EG69" s="354"/>
      <c r="EH69" s="354"/>
      <c r="EI69" s="354"/>
      <c r="EJ69" s="354"/>
      <c r="EK69" s="354"/>
      <c r="EL69" s="354"/>
      <c r="EM69" s="354"/>
      <c r="EN69" s="354"/>
      <c r="EO69" s="354"/>
      <c r="EP69" s="354"/>
      <c r="EQ69" s="354"/>
      <c r="ER69" s="354"/>
      <c r="ES69" s="354"/>
      <c r="ET69" s="354"/>
      <c r="EU69" s="354"/>
      <c r="EV69" s="354"/>
      <c r="EW69" s="354"/>
      <c r="EX69" s="354"/>
      <c r="EY69" s="217"/>
      <c r="EZ69" s="217"/>
      <c r="FA69" s="217"/>
      <c r="FB69" s="217"/>
      <c r="FC69" s="217"/>
      <c r="FD69" s="217"/>
      <c r="FE69" s="217"/>
      <c r="FF69" s="217"/>
      <c r="FG69" s="217"/>
      <c r="FH69" s="217"/>
      <c r="FI69" s="217"/>
      <c r="FJ69" s="217"/>
      <c r="FK69" s="217"/>
      <c r="FL69" s="217"/>
      <c r="FM69" s="217"/>
      <c r="FN69" s="217"/>
      <c r="FO69" s="217"/>
      <c r="FP69" s="217"/>
      <c r="FQ69" s="217"/>
      <c r="FR69" s="217"/>
      <c r="FS69" s="217"/>
      <c r="FT69" s="217"/>
      <c r="FU69" s="217"/>
      <c r="FV69" s="217"/>
      <c r="FW69" s="217"/>
      <c r="FX69" s="217"/>
      <c r="FY69" s="217"/>
      <c r="FZ69" s="217"/>
      <c r="GA69" s="217"/>
      <c r="GB69" s="217"/>
      <c r="GC69" s="217"/>
      <c r="GD69" s="217"/>
      <c r="GE69" s="217"/>
      <c r="GF69" s="217"/>
      <c r="GG69" s="217"/>
      <c r="GH69" s="217"/>
      <c r="GI69" s="217"/>
      <c r="GJ69" s="217"/>
      <c r="GK69" s="217"/>
      <c r="GL69" s="217"/>
      <c r="GM69" s="217"/>
      <c r="GN69" s="217"/>
      <c r="GO69" s="217"/>
      <c r="GP69" s="217"/>
      <c r="GQ69" s="217"/>
    </row>
    <row r="70" spans="1:199" s="222" customFormat="1" ht="15.75" customHeight="1">
      <c r="A70" s="354"/>
      <c r="B70" s="354"/>
      <c r="C70" s="354"/>
      <c r="D70" s="355"/>
      <c r="E70" s="356"/>
      <c r="F70" s="356"/>
      <c r="G70" s="356"/>
      <c r="H70" s="354"/>
      <c r="I70" s="74"/>
      <c r="J70" s="794"/>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6"/>
      <c r="AQ70" s="713" t="s">
        <v>57</v>
      </c>
      <c r="AR70" s="713"/>
      <c r="AS70" s="554" t="s">
        <v>62</v>
      </c>
      <c r="AT70" s="554"/>
      <c r="AU70" s="554"/>
      <c r="AV70" s="554"/>
      <c r="AW70" s="554"/>
      <c r="AX70" s="554"/>
      <c r="AY70" s="554"/>
      <c r="AZ70" s="554"/>
      <c r="BA70" s="554"/>
      <c r="BB70" s="554"/>
      <c r="BC70" s="716"/>
      <c r="BD70" s="549"/>
      <c r="BE70" s="550"/>
      <c r="BF70" s="550"/>
      <c r="BG70" s="550"/>
      <c r="BH70" s="550"/>
      <c r="BI70" s="550"/>
      <c r="BJ70" s="550"/>
      <c r="BK70" s="550"/>
      <c r="BL70" s="558"/>
      <c r="BM70" s="729" t="s">
        <v>10</v>
      </c>
      <c r="BN70" s="553"/>
      <c r="BO70" s="553"/>
      <c r="BP70" s="553"/>
      <c r="BQ70" s="553"/>
      <c r="BR70" s="553"/>
      <c r="BS70" s="553"/>
      <c r="BT70" s="553"/>
      <c r="BU70" s="554">
        <f>IF($BU$32=0,"",$BU$32)</f>
      </c>
      <c r="BV70" s="554"/>
      <c r="BW70" s="554"/>
      <c r="BX70" s="554"/>
      <c r="BY70" s="554"/>
      <c r="BZ70" s="554"/>
      <c r="CA70" s="554"/>
      <c r="CB70" s="554"/>
      <c r="CC70" s="554"/>
      <c r="CD70" s="554"/>
      <c r="CE70" s="554"/>
      <c r="CF70" s="554"/>
      <c r="CG70" s="554"/>
      <c r="CH70" s="554"/>
      <c r="CI70" s="554"/>
      <c r="CJ70" s="554"/>
      <c r="CK70" s="554"/>
      <c r="CL70" s="554"/>
      <c r="CM70" s="554"/>
      <c r="CN70" s="554"/>
      <c r="CO70" s="554"/>
      <c r="CP70" s="554"/>
      <c r="CQ70" s="554"/>
      <c r="CR70" s="554"/>
      <c r="CS70" s="554"/>
      <c r="CT70" s="554"/>
      <c r="CU70" s="554"/>
      <c r="CV70" s="554"/>
      <c r="CW70" s="554"/>
      <c r="CX70" s="554"/>
      <c r="CY70" s="716"/>
      <c r="CZ70" s="75"/>
      <c r="DA70" s="360"/>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54"/>
      <c r="DZ70" s="354"/>
      <c r="EA70" s="354"/>
      <c r="EB70" s="354"/>
      <c r="EC70" s="354"/>
      <c r="ED70" s="354"/>
      <c r="EE70" s="354"/>
      <c r="EF70" s="354"/>
      <c r="EG70" s="354"/>
      <c r="EH70" s="354"/>
      <c r="EI70" s="354"/>
      <c r="EJ70" s="354"/>
      <c r="EK70" s="354"/>
      <c r="EL70" s="354"/>
      <c r="EM70" s="354"/>
      <c r="EN70" s="354"/>
      <c r="EO70" s="354"/>
      <c r="EP70" s="354"/>
      <c r="EQ70" s="354"/>
      <c r="ER70" s="354"/>
      <c r="ES70" s="354"/>
      <c r="ET70" s="354"/>
      <c r="EU70" s="354"/>
      <c r="EV70" s="354"/>
      <c r="EW70" s="354"/>
      <c r="EX70" s="354"/>
      <c r="EY70" s="217"/>
      <c r="EZ70" s="217"/>
      <c r="FA70" s="217"/>
      <c r="FB70" s="217"/>
      <c r="FC70" s="217"/>
      <c r="FD70" s="217"/>
      <c r="FE70" s="217"/>
      <c r="FF70" s="217"/>
      <c r="FG70" s="217"/>
      <c r="FH70" s="217"/>
      <c r="FI70" s="217"/>
      <c r="FJ70" s="217"/>
      <c r="FK70" s="217"/>
      <c r="FL70" s="217"/>
      <c r="FM70" s="217"/>
      <c r="FN70" s="217"/>
      <c r="FO70" s="217"/>
      <c r="FP70" s="217"/>
      <c r="FQ70" s="217"/>
      <c r="FR70" s="217"/>
      <c r="FS70" s="217"/>
      <c r="FT70" s="217"/>
      <c r="FU70" s="217"/>
      <c r="FV70" s="217"/>
      <c r="FW70" s="217"/>
      <c r="FX70" s="217"/>
      <c r="FY70" s="217"/>
      <c r="FZ70" s="217"/>
      <c r="GA70" s="217"/>
      <c r="GB70" s="217"/>
      <c r="GC70" s="217"/>
      <c r="GD70" s="217"/>
      <c r="GE70" s="217"/>
      <c r="GF70" s="217"/>
      <c r="GG70" s="217"/>
      <c r="GH70" s="217"/>
      <c r="GI70" s="217"/>
      <c r="GJ70" s="217"/>
      <c r="GK70" s="217"/>
      <c r="GL70" s="217"/>
      <c r="GM70" s="217"/>
      <c r="GN70" s="217"/>
      <c r="GO70" s="217"/>
      <c r="GP70" s="217"/>
      <c r="GQ70" s="217"/>
    </row>
    <row r="71" spans="1:199" s="222" customFormat="1" ht="15.75" customHeight="1">
      <c r="A71" s="354"/>
      <c r="B71" s="354"/>
      <c r="C71" s="354"/>
      <c r="D71" s="355"/>
      <c r="E71" s="356"/>
      <c r="F71" s="356"/>
      <c r="G71" s="356"/>
      <c r="H71" s="354"/>
      <c r="I71" s="74"/>
      <c r="J71" s="794"/>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6"/>
      <c r="AQ71" s="713" t="s">
        <v>58</v>
      </c>
      <c r="AR71" s="713"/>
      <c r="AS71" s="554" t="s">
        <v>51</v>
      </c>
      <c r="AT71" s="554"/>
      <c r="AU71" s="554"/>
      <c r="AV71" s="554"/>
      <c r="AW71" s="554"/>
      <c r="AX71" s="554"/>
      <c r="AY71" s="554"/>
      <c r="AZ71" s="554"/>
      <c r="BA71" s="554"/>
      <c r="BB71" s="554"/>
      <c r="BC71" s="716"/>
      <c r="BD71" s="559"/>
      <c r="BE71" s="560"/>
      <c r="BF71" s="560"/>
      <c r="BG71" s="560"/>
      <c r="BH71" s="560"/>
      <c r="BI71" s="560"/>
      <c r="BJ71" s="560"/>
      <c r="BK71" s="560"/>
      <c r="BL71" s="561"/>
      <c r="BM71" s="717" t="s">
        <v>48</v>
      </c>
      <c r="BN71" s="718"/>
      <c r="BO71" s="718"/>
      <c r="BP71" s="718"/>
      <c r="BQ71" s="718"/>
      <c r="BR71" s="718"/>
      <c r="BS71" s="718"/>
      <c r="BT71" s="718"/>
      <c r="BU71" s="699">
        <f>IF($BU$33=0,"",$BU$33)</f>
      </c>
      <c r="BV71" s="699"/>
      <c r="BW71" s="699"/>
      <c r="BX71" s="699"/>
      <c r="BY71" s="699"/>
      <c r="BZ71" s="699"/>
      <c r="CA71" s="699"/>
      <c r="CB71" s="699"/>
      <c r="CC71" s="699"/>
      <c r="CD71" s="699"/>
      <c r="CE71" s="699"/>
      <c r="CF71" s="699"/>
      <c r="CG71" s="699"/>
      <c r="CH71" s="699"/>
      <c r="CI71" s="699"/>
      <c r="CJ71" s="699"/>
      <c r="CK71" s="699"/>
      <c r="CL71" s="699"/>
      <c r="CM71" s="699"/>
      <c r="CN71" s="699"/>
      <c r="CO71" s="699"/>
      <c r="CP71" s="699"/>
      <c r="CQ71" s="699"/>
      <c r="CR71" s="699"/>
      <c r="CS71" s="699"/>
      <c r="CT71" s="699"/>
      <c r="CU71" s="699"/>
      <c r="CV71" s="699"/>
      <c r="CW71" s="699"/>
      <c r="CX71" s="699" t="s">
        <v>115</v>
      </c>
      <c r="CY71" s="714"/>
      <c r="CZ71" s="75"/>
      <c r="DA71" s="360"/>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54"/>
      <c r="DZ71" s="354"/>
      <c r="EA71" s="354"/>
      <c r="EB71" s="354"/>
      <c r="EC71" s="354"/>
      <c r="ED71" s="354"/>
      <c r="EE71" s="354"/>
      <c r="EF71" s="354"/>
      <c r="EG71" s="354"/>
      <c r="EH71" s="354"/>
      <c r="EI71" s="354"/>
      <c r="EJ71" s="354"/>
      <c r="EK71" s="354"/>
      <c r="EL71" s="354"/>
      <c r="EM71" s="354"/>
      <c r="EN71" s="354"/>
      <c r="EO71" s="354"/>
      <c r="EP71" s="354"/>
      <c r="EQ71" s="354"/>
      <c r="ER71" s="354"/>
      <c r="ES71" s="354"/>
      <c r="ET71" s="354"/>
      <c r="EU71" s="354"/>
      <c r="EV71" s="354"/>
      <c r="EW71" s="354"/>
      <c r="EX71" s="354"/>
      <c r="EY71" s="217"/>
      <c r="EZ71" s="217"/>
      <c r="FA71" s="217"/>
      <c r="FB71" s="217"/>
      <c r="FC71" s="217"/>
      <c r="FD71" s="217"/>
      <c r="FE71" s="217"/>
      <c r="FF71" s="217"/>
      <c r="FG71" s="217"/>
      <c r="FH71" s="217"/>
      <c r="FI71" s="217"/>
      <c r="FJ71" s="217"/>
      <c r="FK71" s="217"/>
      <c r="FL71" s="217"/>
      <c r="FM71" s="217"/>
      <c r="FN71" s="217"/>
      <c r="FO71" s="217"/>
      <c r="FP71" s="217"/>
      <c r="FQ71" s="217"/>
      <c r="FR71" s="217"/>
      <c r="FS71" s="217"/>
      <c r="FT71" s="217"/>
      <c r="FU71" s="217"/>
      <c r="FV71" s="217"/>
      <c r="FW71" s="217"/>
      <c r="FX71" s="217"/>
      <c r="FY71" s="217"/>
      <c r="FZ71" s="217"/>
      <c r="GA71" s="217"/>
      <c r="GB71" s="217"/>
      <c r="GC71" s="217"/>
      <c r="GD71" s="217"/>
      <c r="GE71" s="217"/>
      <c r="GF71" s="217"/>
      <c r="GG71" s="217"/>
      <c r="GH71" s="217"/>
      <c r="GI71" s="217"/>
      <c r="GJ71" s="217"/>
      <c r="GK71" s="217"/>
      <c r="GL71" s="217"/>
      <c r="GM71" s="217"/>
      <c r="GN71" s="217"/>
      <c r="GO71" s="217"/>
      <c r="GP71" s="217"/>
      <c r="GQ71" s="217"/>
    </row>
    <row r="72" spans="1:199" s="222" customFormat="1" ht="15.75" customHeight="1">
      <c r="A72" s="354"/>
      <c r="B72" s="354"/>
      <c r="C72" s="354"/>
      <c r="D72" s="355"/>
      <c r="E72" s="356"/>
      <c r="F72" s="356"/>
      <c r="G72" s="356"/>
      <c r="H72" s="354"/>
      <c r="I72" s="74"/>
      <c r="J72" s="794"/>
      <c r="K72" s="795"/>
      <c r="L72" s="795"/>
      <c r="M72" s="795"/>
      <c r="N72" s="795"/>
      <c r="O72" s="795"/>
      <c r="P72" s="795"/>
      <c r="Q72" s="795"/>
      <c r="R72" s="795"/>
      <c r="S72" s="795"/>
      <c r="T72" s="795"/>
      <c r="U72" s="795"/>
      <c r="V72" s="795"/>
      <c r="W72" s="795"/>
      <c r="X72" s="795"/>
      <c r="Y72" s="795"/>
      <c r="Z72" s="795"/>
      <c r="AA72" s="795"/>
      <c r="AB72" s="795"/>
      <c r="AC72" s="795"/>
      <c r="AD72" s="795"/>
      <c r="AE72" s="795"/>
      <c r="AF72" s="795"/>
      <c r="AG72" s="795"/>
      <c r="AH72" s="795"/>
      <c r="AI72" s="795"/>
      <c r="AJ72" s="795"/>
      <c r="AK72" s="795"/>
      <c r="AL72" s="795"/>
      <c r="AM72" s="795"/>
      <c r="AN72" s="795"/>
      <c r="AO72" s="795"/>
      <c r="AP72" s="796"/>
      <c r="AQ72" s="713" t="s">
        <v>59</v>
      </c>
      <c r="AR72" s="713"/>
      <c r="AS72" s="554" t="s">
        <v>74</v>
      </c>
      <c r="AT72" s="554"/>
      <c r="AU72" s="554"/>
      <c r="AV72" s="554"/>
      <c r="AW72" s="554"/>
      <c r="AX72" s="554"/>
      <c r="AY72" s="554"/>
      <c r="AZ72" s="554"/>
      <c r="BA72" s="554"/>
      <c r="BB72" s="554"/>
      <c r="BC72" s="716"/>
      <c r="BD72" s="721" t="s">
        <v>449</v>
      </c>
      <c r="BE72" s="672"/>
      <c r="BF72" s="672"/>
      <c r="BG72" s="672"/>
      <c r="BH72" s="672"/>
      <c r="BI72" s="672"/>
      <c r="BJ72" s="672"/>
      <c r="BK72" s="672"/>
      <c r="BL72" s="673"/>
      <c r="BM72" s="725" t="s">
        <v>11</v>
      </c>
      <c r="BN72" s="669"/>
      <c r="BO72" s="669"/>
      <c r="BP72" s="669"/>
      <c r="BQ72" s="669"/>
      <c r="BR72" s="669"/>
      <c r="BS72" s="669"/>
      <c r="BT72" s="669"/>
      <c r="BU72" s="556">
        <f>IF($BU$34=0,"",$BU$34)</f>
      </c>
      <c r="BV72" s="556"/>
      <c r="BW72" s="556"/>
      <c r="BX72" s="556"/>
      <c r="BY72" s="556"/>
      <c r="BZ72" s="556"/>
      <c r="CA72" s="556"/>
      <c r="CB72" s="556"/>
      <c r="CC72" s="556"/>
      <c r="CD72" s="556"/>
      <c r="CE72" s="556"/>
      <c r="CF72" s="556"/>
      <c r="CG72" s="556"/>
      <c r="CH72" s="556"/>
      <c r="CI72" s="556"/>
      <c r="CJ72" s="556"/>
      <c r="CK72" s="556"/>
      <c r="CL72" s="556"/>
      <c r="CM72" s="556"/>
      <c r="CN72" s="556"/>
      <c r="CO72" s="556"/>
      <c r="CP72" s="556"/>
      <c r="CQ72" s="556"/>
      <c r="CR72" s="556"/>
      <c r="CS72" s="556"/>
      <c r="CT72" s="556"/>
      <c r="CU72" s="556"/>
      <c r="CV72" s="556"/>
      <c r="CW72" s="556"/>
      <c r="CX72" s="556"/>
      <c r="CY72" s="612"/>
      <c r="CZ72" s="75"/>
      <c r="DA72" s="360"/>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54"/>
      <c r="DZ72" s="354"/>
      <c r="EA72" s="354"/>
      <c r="EB72" s="354"/>
      <c r="EC72" s="354"/>
      <c r="ED72" s="354"/>
      <c r="EE72" s="354"/>
      <c r="EF72" s="354"/>
      <c r="EG72" s="354"/>
      <c r="EH72" s="354"/>
      <c r="EI72" s="354"/>
      <c r="EJ72" s="354"/>
      <c r="EK72" s="354"/>
      <c r="EL72" s="354"/>
      <c r="EM72" s="354"/>
      <c r="EN72" s="354"/>
      <c r="EO72" s="354"/>
      <c r="EP72" s="354"/>
      <c r="EQ72" s="354"/>
      <c r="ER72" s="354"/>
      <c r="ES72" s="354"/>
      <c r="ET72" s="354"/>
      <c r="EU72" s="354"/>
      <c r="EV72" s="354"/>
      <c r="EW72" s="354"/>
      <c r="EX72" s="354"/>
      <c r="EY72" s="217"/>
      <c r="EZ72" s="217"/>
      <c r="FA72" s="217"/>
      <c r="FB72" s="217"/>
      <c r="FC72" s="217"/>
      <c r="FD72" s="217"/>
      <c r="FE72" s="217"/>
      <c r="FF72" s="217"/>
      <c r="FG72" s="217"/>
      <c r="FH72" s="217"/>
      <c r="FI72" s="217"/>
      <c r="FJ72" s="217"/>
      <c r="FK72" s="217"/>
      <c r="FL72" s="217"/>
      <c r="FM72" s="217"/>
      <c r="FN72" s="217"/>
      <c r="FO72" s="217"/>
      <c r="FP72" s="217"/>
      <c r="FQ72" s="217"/>
      <c r="FR72" s="217"/>
      <c r="FS72" s="217"/>
      <c r="FT72" s="217"/>
      <c r="FU72" s="217"/>
      <c r="FV72" s="217"/>
      <c r="FW72" s="217"/>
      <c r="FX72" s="217"/>
      <c r="FY72" s="217"/>
      <c r="FZ72" s="217"/>
      <c r="GA72" s="217"/>
      <c r="GB72" s="217"/>
      <c r="GC72" s="217"/>
      <c r="GD72" s="217"/>
      <c r="GE72" s="217"/>
      <c r="GF72" s="217"/>
      <c r="GG72" s="217"/>
      <c r="GH72" s="217"/>
      <c r="GI72" s="217"/>
      <c r="GJ72" s="217"/>
      <c r="GK72" s="217"/>
      <c r="GL72" s="217"/>
      <c r="GM72" s="217"/>
      <c r="GN72" s="217"/>
      <c r="GO72" s="217"/>
      <c r="GP72" s="217"/>
      <c r="GQ72" s="217"/>
    </row>
    <row r="73" spans="1:199" s="222" customFormat="1" ht="15.75" customHeight="1" thickBot="1">
      <c r="A73" s="354"/>
      <c r="B73" s="354"/>
      <c r="C73" s="354"/>
      <c r="D73" s="355"/>
      <c r="E73" s="356"/>
      <c r="F73" s="356"/>
      <c r="G73" s="356"/>
      <c r="H73" s="354"/>
      <c r="I73" s="74"/>
      <c r="J73" s="785" t="s">
        <v>507</v>
      </c>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M73" s="786"/>
      <c r="AN73" s="786"/>
      <c r="AO73" s="786"/>
      <c r="AP73" s="787"/>
      <c r="AQ73" s="271"/>
      <c r="AR73" s="329"/>
      <c r="AS73" s="329"/>
      <c r="AT73" s="329"/>
      <c r="AU73" s="329"/>
      <c r="AV73" s="329"/>
      <c r="AW73" s="329"/>
      <c r="AX73" s="329"/>
      <c r="AY73" s="329"/>
      <c r="AZ73" s="329"/>
      <c r="BA73" s="329"/>
      <c r="BB73" s="329"/>
      <c r="BC73" s="330"/>
      <c r="BD73" s="722"/>
      <c r="BE73" s="723"/>
      <c r="BF73" s="723"/>
      <c r="BG73" s="723"/>
      <c r="BH73" s="723"/>
      <c r="BI73" s="723"/>
      <c r="BJ73" s="723"/>
      <c r="BK73" s="723"/>
      <c r="BL73" s="724"/>
      <c r="BM73" s="726" t="s">
        <v>49</v>
      </c>
      <c r="BN73" s="580"/>
      <c r="BO73" s="580"/>
      <c r="BP73" s="580"/>
      <c r="BQ73" s="580"/>
      <c r="BR73" s="580"/>
      <c r="BS73" s="580"/>
      <c r="BT73" s="580"/>
      <c r="BU73" s="624">
        <f>IF($BU$35=0,"",$BU$35)</f>
      </c>
      <c r="BV73" s="624"/>
      <c r="BW73" s="624"/>
      <c r="BX73" s="624"/>
      <c r="BY73" s="624"/>
      <c r="BZ73" s="624"/>
      <c r="CA73" s="624"/>
      <c r="CB73" s="624"/>
      <c r="CC73" s="624"/>
      <c r="CD73" s="624"/>
      <c r="CE73" s="624"/>
      <c r="CF73" s="624"/>
      <c r="CG73" s="624"/>
      <c r="CH73" s="624"/>
      <c r="CI73" s="624"/>
      <c r="CJ73" s="624"/>
      <c r="CK73" s="624"/>
      <c r="CL73" s="624"/>
      <c r="CM73" s="624"/>
      <c r="CN73" s="624"/>
      <c r="CO73" s="624"/>
      <c r="CP73" s="624"/>
      <c r="CQ73" s="624"/>
      <c r="CR73" s="624"/>
      <c r="CS73" s="624"/>
      <c r="CT73" s="624"/>
      <c r="CU73" s="624"/>
      <c r="CV73" s="624"/>
      <c r="CW73" s="624"/>
      <c r="CX73" s="727" t="s">
        <v>115</v>
      </c>
      <c r="CY73" s="728"/>
      <c r="CZ73" s="75"/>
      <c r="DA73" s="360"/>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54"/>
      <c r="DZ73" s="354"/>
      <c r="EA73" s="354"/>
      <c r="EB73" s="354"/>
      <c r="EC73" s="354"/>
      <c r="ED73" s="354"/>
      <c r="EE73" s="354"/>
      <c r="EF73" s="354"/>
      <c r="EG73" s="354"/>
      <c r="EH73" s="354"/>
      <c r="EI73" s="354"/>
      <c r="EJ73" s="354"/>
      <c r="EK73" s="354"/>
      <c r="EL73" s="354"/>
      <c r="EM73" s="354"/>
      <c r="EN73" s="354"/>
      <c r="EO73" s="354"/>
      <c r="EP73" s="354"/>
      <c r="EQ73" s="354"/>
      <c r="ER73" s="354"/>
      <c r="ES73" s="354"/>
      <c r="ET73" s="354"/>
      <c r="EU73" s="354"/>
      <c r="EV73" s="354"/>
      <c r="EW73" s="354"/>
      <c r="EX73" s="354"/>
      <c r="EY73" s="217"/>
      <c r="EZ73" s="217"/>
      <c r="FA73" s="217"/>
      <c r="FB73" s="217"/>
      <c r="FC73" s="217"/>
      <c r="FD73" s="217"/>
      <c r="FE73" s="217"/>
      <c r="FF73" s="217"/>
      <c r="FG73" s="217"/>
      <c r="FH73" s="217"/>
      <c r="FI73" s="217"/>
      <c r="FJ73" s="217"/>
      <c r="FK73" s="217"/>
      <c r="FL73" s="217"/>
      <c r="FM73" s="217"/>
      <c r="FN73" s="217"/>
      <c r="FO73" s="217"/>
      <c r="FP73" s="217"/>
      <c r="FQ73" s="217"/>
      <c r="FR73" s="217"/>
      <c r="FS73" s="217"/>
      <c r="FT73" s="217"/>
      <c r="FU73" s="217"/>
      <c r="FV73" s="217"/>
      <c r="FW73" s="217"/>
      <c r="FX73" s="217"/>
      <c r="FY73" s="217"/>
      <c r="FZ73" s="217"/>
      <c r="GA73" s="217"/>
      <c r="GB73" s="217"/>
      <c r="GC73" s="217"/>
      <c r="GD73" s="217"/>
      <c r="GE73" s="217"/>
      <c r="GF73" s="217"/>
      <c r="GG73" s="217"/>
      <c r="GH73" s="217"/>
      <c r="GI73" s="217"/>
      <c r="GJ73" s="217"/>
      <c r="GK73" s="217"/>
      <c r="GL73" s="217"/>
      <c r="GM73" s="217"/>
      <c r="GN73" s="217"/>
      <c r="GO73" s="217"/>
      <c r="GP73" s="217"/>
      <c r="GQ73" s="217"/>
    </row>
    <row r="74" spans="1:199" s="222" customFormat="1" ht="13.5" customHeight="1" thickTop="1">
      <c r="A74" s="354"/>
      <c r="B74" s="354"/>
      <c r="C74" s="354"/>
      <c r="D74" s="355"/>
      <c r="E74" s="356"/>
      <c r="F74" s="356"/>
      <c r="G74" s="356"/>
      <c r="H74" s="354"/>
      <c r="I74" s="74"/>
      <c r="J74" s="693" t="s">
        <v>505</v>
      </c>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93"/>
      <c r="BE74" s="693"/>
      <c r="BF74" s="693"/>
      <c r="BG74" s="693"/>
      <c r="BH74" s="693"/>
      <c r="BI74" s="693"/>
      <c r="BJ74" s="693"/>
      <c r="BK74" s="693"/>
      <c r="BL74" s="693"/>
      <c r="BM74" s="693"/>
      <c r="BN74" s="693"/>
      <c r="BO74" s="693"/>
      <c r="BP74" s="693"/>
      <c r="BQ74" s="693"/>
      <c r="BR74" s="693"/>
      <c r="BS74" s="693"/>
      <c r="BT74" s="693"/>
      <c r="BU74" s="693"/>
      <c r="BV74" s="693"/>
      <c r="BW74" s="693"/>
      <c r="BX74" s="693"/>
      <c r="BY74" s="693"/>
      <c r="BZ74" s="693"/>
      <c r="CA74" s="693"/>
      <c r="CB74" s="693"/>
      <c r="CC74" s="693"/>
      <c r="CD74" s="693"/>
      <c r="CE74" s="693"/>
      <c r="CF74" s="693"/>
      <c r="CG74" s="693"/>
      <c r="CH74" s="693"/>
      <c r="CI74" s="693"/>
      <c r="CJ74" s="693"/>
      <c r="CK74" s="693"/>
      <c r="CL74" s="693"/>
      <c r="CM74" s="693"/>
      <c r="CN74" s="693"/>
      <c r="CO74" s="693"/>
      <c r="CP74" s="693"/>
      <c r="CQ74" s="693"/>
      <c r="CR74" s="693"/>
      <c r="CS74" s="693"/>
      <c r="CT74" s="693"/>
      <c r="CU74" s="693"/>
      <c r="CV74" s="693"/>
      <c r="CW74" s="693"/>
      <c r="CX74" s="693"/>
      <c r="CY74" s="693"/>
      <c r="CZ74" s="75"/>
      <c r="DA74" s="360"/>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54"/>
      <c r="DZ74" s="354"/>
      <c r="EA74" s="354"/>
      <c r="EB74" s="354"/>
      <c r="EC74" s="354"/>
      <c r="ED74" s="354"/>
      <c r="EE74" s="354"/>
      <c r="EF74" s="354"/>
      <c r="EG74" s="354"/>
      <c r="EH74" s="354"/>
      <c r="EI74" s="354"/>
      <c r="EJ74" s="354"/>
      <c r="EK74" s="354"/>
      <c r="EL74" s="354"/>
      <c r="EM74" s="354"/>
      <c r="EN74" s="354"/>
      <c r="EO74" s="354"/>
      <c r="EP74" s="354"/>
      <c r="EQ74" s="354"/>
      <c r="ER74" s="354"/>
      <c r="ES74" s="354"/>
      <c r="ET74" s="354"/>
      <c r="EU74" s="354"/>
      <c r="EV74" s="354"/>
      <c r="EW74" s="354"/>
      <c r="EX74" s="354"/>
      <c r="EY74" s="217"/>
      <c r="EZ74" s="217"/>
      <c r="FA74" s="217"/>
      <c r="FB74" s="217"/>
      <c r="FC74" s="217"/>
      <c r="FD74" s="217"/>
      <c r="FE74" s="217"/>
      <c r="FF74" s="217"/>
      <c r="FG74" s="217"/>
      <c r="FH74" s="217"/>
      <c r="FI74" s="217"/>
      <c r="FJ74" s="217"/>
      <c r="FK74" s="217"/>
      <c r="FL74" s="217"/>
      <c r="FM74" s="217"/>
      <c r="FN74" s="217"/>
      <c r="FO74" s="217"/>
      <c r="FP74" s="217"/>
      <c r="FQ74" s="217"/>
      <c r="FR74" s="217"/>
      <c r="FS74" s="217"/>
      <c r="FT74" s="217"/>
      <c r="FU74" s="217"/>
      <c r="FV74" s="217"/>
      <c r="FW74" s="217"/>
      <c r="FX74" s="217"/>
      <c r="FY74" s="217"/>
      <c r="FZ74" s="217"/>
      <c r="GA74" s="217"/>
      <c r="GB74" s="217"/>
      <c r="GC74" s="217"/>
      <c r="GD74" s="217"/>
      <c r="GE74" s="217"/>
      <c r="GF74" s="217"/>
      <c r="GG74" s="217"/>
      <c r="GH74" s="217"/>
      <c r="GI74" s="217"/>
      <c r="GJ74" s="217"/>
      <c r="GK74" s="217"/>
      <c r="GL74" s="217"/>
      <c r="GM74" s="217"/>
      <c r="GN74" s="217"/>
      <c r="GO74" s="217"/>
      <c r="GP74" s="217"/>
      <c r="GQ74" s="217"/>
    </row>
    <row r="75" spans="1:199" s="222" customFormat="1" ht="7.5" customHeight="1" thickBot="1">
      <c r="A75" s="354"/>
      <c r="B75" s="354"/>
      <c r="C75" s="354"/>
      <c r="D75" s="355"/>
      <c r="E75" s="356"/>
      <c r="F75" s="356"/>
      <c r="G75" s="356"/>
      <c r="H75" s="354"/>
      <c r="I75" s="84"/>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3"/>
      <c r="CZ75" s="86"/>
      <c r="DA75" s="354"/>
      <c r="DB75" s="354"/>
      <c r="DC75" s="354"/>
      <c r="DD75" s="354"/>
      <c r="DE75" s="354"/>
      <c r="DF75" s="354"/>
      <c r="DG75" s="354"/>
      <c r="DH75" s="354"/>
      <c r="DI75" s="354"/>
      <c r="DJ75" s="354"/>
      <c r="DK75" s="354"/>
      <c r="DL75" s="354"/>
      <c r="DM75" s="354"/>
      <c r="DN75" s="354"/>
      <c r="DO75" s="354"/>
      <c r="DP75" s="354"/>
      <c r="DQ75" s="354"/>
      <c r="DR75" s="354"/>
      <c r="DS75" s="354"/>
      <c r="DT75" s="354"/>
      <c r="DU75" s="354"/>
      <c r="DV75" s="354"/>
      <c r="DW75" s="354"/>
      <c r="DX75" s="354"/>
      <c r="DY75" s="354"/>
      <c r="DZ75" s="354"/>
      <c r="EA75" s="354"/>
      <c r="EB75" s="354"/>
      <c r="EC75" s="354"/>
      <c r="ED75" s="354"/>
      <c r="EE75" s="354"/>
      <c r="EF75" s="354"/>
      <c r="EG75" s="354"/>
      <c r="EH75" s="354"/>
      <c r="EI75" s="354"/>
      <c r="EJ75" s="354"/>
      <c r="EK75" s="354"/>
      <c r="EL75" s="354"/>
      <c r="EM75" s="354"/>
      <c r="EN75" s="354"/>
      <c r="EO75" s="354"/>
      <c r="EP75" s="354"/>
      <c r="EQ75" s="354"/>
      <c r="ER75" s="354"/>
      <c r="ES75" s="354"/>
      <c r="ET75" s="354"/>
      <c r="EU75" s="354"/>
      <c r="EV75" s="354"/>
      <c r="EW75" s="354"/>
      <c r="EX75" s="354"/>
      <c r="EY75" s="217"/>
      <c r="EZ75" s="217"/>
      <c r="FA75" s="217"/>
      <c r="FB75" s="217"/>
      <c r="FC75" s="217"/>
      <c r="FD75" s="217"/>
      <c r="FE75" s="217"/>
      <c r="FF75" s="217"/>
      <c r="FG75" s="217"/>
      <c r="FH75" s="217"/>
      <c r="FI75" s="217"/>
      <c r="FJ75" s="217"/>
      <c r="FK75" s="217"/>
      <c r="FL75" s="217"/>
      <c r="FM75" s="217"/>
      <c r="FN75" s="217"/>
      <c r="FO75" s="217"/>
      <c r="FP75" s="217"/>
      <c r="FQ75" s="217"/>
      <c r="FR75" s="217"/>
      <c r="FS75" s="217"/>
      <c r="FT75" s="217"/>
      <c r="FU75" s="217"/>
      <c r="FV75" s="217"/>
      <c r="FW75" s="217"/>
      <c r="FX75" s="217"/>
      <c r="FY75" s="217"/>
      <c r="FZ75" s="217"/>
      <c r="GA75" s="217"/>
      <c r="GB75" s="217"/>
      <c r="GC75" s="217"/>
      <c r="GD75" s="217"/>
      <c r="GE75" s="217"/>
      <c r="GF75" s="217"/>
      <c r="GG75" s="217"/>
      <c r="GH75" s="217"/>
      <c r="GI75" s="217"/>
      <c r="GJ75" s="217"/>
      <c r="GK75" s="217"/>
      <c r="GL75" s="217"/>
      <c r="GM75" s="217"/>
      <c r="GN75" s="217"/>
      <c r="GO75" s="217"/>
      <c r="GP75" s="217"/>
      <c r="GQ75" s="217"/>
    </row>
    <row r="76" spans="1:199" s="222" customFormat="1" ht="13.5">
      <c r="A76" s="354"/>
      <c r="B76" s="354"/>
      <c r="C76" s="354"/>
      <c r="D76" s="355"/>
      <c r="E76" s="356"/>
      <c r="F76" s="356"/>
      <c r="G76" s="356"/>
      <c r="H76" s="354"/>
      <c r="I76" s="354"/>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7"/>
      <c r="CC76" s="357"/>
      <c r="CD76" s="357"/>
      <c r="CE76" s="357"/>
      <c r="CF76" s="357"/>
      <c r="CG76" s="357"/>
      <c r="CH76" s="357"/>
      <c r="CI76" s="357"/>
      <c r="CJ76" s="357"/>
      <c r="CK76" s="357"/>
      <c r="CL76" s="357"/>
      <c r="CM76" s="357"/>
      <c r="CN76" s="357"/>
      <c r="CO76" s="357"/>
      <c r="CP76" s="357"/>
      <c r="CQ76" s="357"/>
      <c r="CR76" s="357"/>
      <c r="CS76" s="357"/>
      <c r="CT76" s="357"/>
      <c r="CU76" s="357"/>
      <c r="CV76" s="357"/>
      <c r="CW76" s="357"/>
      <c r="CX76" s="357"/>
      <c r="CY76" s="358"/>
      <c r="CZ76" s="354"/>
      <c r="DA76" s="354"/>
      <c r="DB76" s="354"/>
      <c r="DC76" s="354"/>
      <c r="DD76" s="354"/>
      <c r="DE76" s="354"/>
      <c r="DF76" s="354"/>
      <c r="DG76" s="354"/>
      <c r="DH76" s="354"/>
      <c r="DI76" s="354"/>
      <c r="DJ76" s="354"/>
      <c r="DK76" s="354"/>
      <c r="DL76" s="354"/>
      <c r="DM76" s="354"/>
      <c r="DN76" s="354"/>
      <c r="DO76" s="354"/>
      <c r="DP76" s="354"/>
      <c r="DQ76" s="354"/>
      <c r="DR76" s="354"/>
      <c r="DS76" s="354"/>
      <c r="DT76" s="354"/>
      <c r="DU76" s="354"/>
      <c r="DV76" s="354"/>
      <c r="DW76" s="354"/>
      <c r="DX76" s="354"/>
      <c r="DY76" s="354"/>
      <c r="DZ76" s="354"/>
      <c r="EA76" s="354"/>
      <c r="EB76" s="354"/>
      <c r="EC76" s="354"/>
      <c r="ED76" s="354"/>
      <c r="EE76" s="354"/>
      <c r="EF76" s="354"/>
      <c r="EG76" s="354"/>
      <c r="EH76" s="354"/>
      <c r="EI76" s="354"/>
      <c r="EJ76" s="354"/>
      <c r="EK76" s="354"/>
      <c r="EL76" s="354"/>
      <c r="EM76" s="354"/>
      <c r="EN76" s="354"/>
      <c r="EO76" s="354"/>
      <c r="EP76" s="354"/>
      <c r="EQ76" s="354"/>
      <c r="ER76" s="354"/>
      <c r="ES76" s="354"/>
      <c r="ET76" s="354"/>
      <c r="EU76" s="354"/>
      <c r="EV76" s="354"/>
      <c r="EW76" s="354"/>
      <c r="EX76" s="354"/>
      <c r="EY76" s="217"/>
      <c r="EZ76" s="217"/>
      <c r="FA76" s="217"/>
      <c r="FB76" s="217"/>
      <c r="FC76" s="217"/>
      <c r="FD76" s="217"/>
      <c r="FE76" s="217"/>
      <c r="FF76" s="217"/>
      <c r="FG76" s="217"/>
      <c r="FH76" s="217"/>
      <c r="FI76" s="217"/>
      <c r="FJ76" s="217"/>
      <c r="FK76" s="217"/>
      <c r="FL76" s="217"/>
      <c r="FM76" s="217"/>
      <c r="FN76" s="217"/>
      <c r="FO76" s="217"/>
      <c r="FP76" s="217"/>
      <c r="FQ76" s="217"/>
      <c r="FR76" s="217"/>
      <c r="FS76" s="217"/>
      <c r="FT76" s="217"/>
      <c r="FU76" s="217"/>
      <c r="FV76" s="217"/>
      <c r="FW76" s="217"/>
      <c r="FX76" s="217"/>
      <c r="FY76" s="217"/>
      <c r="FZ76" s="217"/>
      <c r="GA76" s="217"/>
      <c r="GB76" s="217"/>
      <c r="GC76" s="217"/>
      <c r="GD76" s="217"/>
      <c r="GE76" s="217"/>
      <c r="GF76" s="217"/>
      <c r="GG76" s="217"/>
      <c r="GH76" s="217"/>
      <c r="GI76" s="217"/>
      <c r="GJ76" s="217"/>
      <c r="GK76" s="217"/>
      <c r="GL76" s="217"/>
      <c r="GM76" s="217"/>
      <c r="GN76" s="217"/>
      <c r="GO76" s="217"/>
      <c r="GP76" s="217"/>
      <c r="GQ76" s="217"/>
    </row>
    <row r="77" spans="1:199" s="222" customFormat="1" ht="13.5">
      <c r="A77" s="354"/>
      <c r="B77" s="354"/>
      <c r="C77" s="354"/>
      <c r="D77" s="355"/>
      <c r="E77" s="356"/>
      <c r="F77" s="356"/>
      <c r="G77" s="356"/>
      <c r="H77" s="354"/>
      <c r="I77" s="354"/>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357"/>
      <c r="BH77" s="357"/>
      <c r="BI77" s="357"/>
      <c r="BJ77" s="357"/>
      <c r="BK77" s="357"/>
      <c r="BL77" s="357"/>
      <c r="BM77" s="357"/>
      <c r="BN77" s="357"/>
      <c r="BO77" s="357"/>
      <c r="BP77" s="357"/>
      <c r="BQ77" s="357"/>
      <c r="BR77" s="357"/>
      <c r="BS77" s="357"/>
      <c r="BT77" s="357"/>
      <c r="BU77" s="357"/>
      <c r="BV77" s="357"/>
      <c r="BW77" s="357"/>
      <c r="BX77" s="357"/>
      <c r="BY77" s="357"/>
      <c r="BZ77" s="357"/>
      <c r="CA77" s="357"/>
      <c r="CB77" s="357"/>
      <c r="CC77" s="357"/>
      <c r="CD77" s="357"/>
      <c r="CE77" s="357"/>
      <c r="CF77" s="357"/>
      <c r="CG77" s="357"/>
      <c r="CH77" s="357"/>
      <c r="CI77" s="357"/>
      <c r="CJ77" s="357"/>
      <c r="CK77" s="357"/>
      <c r="CL77" s="357"/>
      <c r="CM77" s="357"/>
      <c r="CN77" s="357"/>
      <c r="CO77" s="357"/>
      <c r="CP77" s="357"/>
      <c r="CQ77" s="357"/>
      <c r="CR77" s="357"/>
      <c r="CS77" s="357"/>
      <c r="CT77" s="357"/>
      <c r="CU77" s="357"/>
      <c r="CV77" s="357"/>
      <c r="CW77" s="357"/>
      <c r="CX77" s="357"/>
      <c r="CY77" s="358"/>
      <c r="CZ77" s="354"/>
      <c r="DA77" s="354"/>
      <c r="DB77" s="354"/>
      <c r="DC77" s="354"/>
      <c r="DD77" s="354"/>
      <c r="DE77" s="354"/>
      <c r="DF77" s="354"/>
      <c r="DG77" s="354"/>
      <c r="DH77" s="354"/>
      <c r="DI77" s="354"/>
      <c r="DJ77" s="354"/>
      <c r="DK77" s="354"/>
      <c r="DL77" s="354"/>
      <c r="DM77" s="354"/>
      <c r="DN77" s="354"/>
      <c r="DO77" s="354"/>
      <c r="DP77" s="354"/>
      <c r="DQ77" s="354"/>
      <c r="DR77" s="354"/>
      <c r="DS77" s="354"/>
      <c r="DT77" s="354"/>
      <c r="DU77" s="354"/>
      <c r="DV77" s="354"/>
      <c r="DW77" s="354"/>
      <c r="DX77" s="354"/>
      <c r="DY77" s="354"/>
      <c r="DZ77" s="354"/>
      <c r="EA77" s="354"/>
      <c r="EB77" s="354"/>
      <c r="EC77" s="354"/>
      <c r="ED77" s="354"/>
      <c r="EE77" s="354"/>
      <c r="EF77" s="354"/>
      <c r="EG77" s="354"/>
      <c r="EH77" s="354"/>
      <c r="EI77" s="354"/>
      <c r="EJ77" s="354"/>
      <c r="EK77" s="354"/>
      <c r="EL77" s="354"/>
      <c r="EM77" s="354"/>
      <c r="EN77" s="354"/>
      <c r="EO77" s="354"/>
      <c r="EP77" s="354"/>
      <c r="EQ77" s="354"/>
      <c r="ER77" s="354"/>
      <c r="ES77" s="354"/>
      <c r="ET77" s="354"/>
      <c r="EU77" s="354"/>
      <c r="EV77" s="354"/>
      <c r="EW77" s="354"/>
      <c r="EX77" s="354"/>
      <c r="EY77" s="217"/>
      <c r="EZ77" s="217"/>
      <c r="FA77" s="217"/>
      <c r="FB77" s="217"/>
      <c r="FC77" s="217"/>
      <c r="FD77" s="217"/>
      <c r="FE77" s="217"/>
      <c r="FF77" s="217"/>
      <c r="FG77" s="217"/>
      <c r="FH77" s="217"/>
      <c r="FI77" s="217"/>
      <c r="FJ77" s="217"/>
      <c r="FK77" s="217"/>
      <c r="FL77" s="217"/>
      <c r="FM77" s="217"/>
      <c r="FN77" s="217"/>
      <c r="FO77" s="217"/>
      <c r="FP77" s="217"/>
      <c r="FQ77" s="217"/>
      <c r="FR77" s="217"/>
      <c r="FS77" s="217"/>
      <c r="FT77" s="217"/>
      <c r="FU77" s="217"/>
      <c r="FV77" s="217"/>
      <c r="FW77" s="217"/>
      <c r="FX77" s="217"/>
      <c r="FY77" s="217"/>
      <c r="FZ77" s="217"/>
      <c r="GA77" s="217"/>
      <c r="GB77" s="217"/>
      <c r="GC77" s="217"/>
      <c r="GD77" s="217"/>
      <c r="GE77" s="217"/>
      <c r="GF77" s="217"/>
      <c r="GG77" s="217"/>
      <c r="GH77" s="217"/>
      <c r="GI77" s="217"/>
      <c r="GJ77" s="217"/>
      <c r="GK77" s="217"/>
      <c r="GL77" s="217"/>
      <c r="GM77" s="217"/>
      <c r="GN77" s="217"/>
      <c r="GO77" s="217"/>
      <c r="GP77" s="217"/>
      <c r="GQ77" s="217"/>
    </row>
    <row r="78" spans="1:199" s="222" customFormat="1" ht="13.5">
      <c r="A78" s="354"/>
      <c r="B78" s="354"/>
      <c r="C78" s="354"/>
      <c r="D78" s="355"/>
      <c r="E78" s="356"/>
      <c r="F78" s="356"/>
      <c r="G78" s="356"/>
      <c r="H78" s="354"/>
      <c r="I78" s="354"/>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c r="AZ78" s="357"/>
      <c r="BA78" s="357"/>
      <c r="BB78" s="357"/>
      <c r="BC78" s="357"/>
      <c r="BD78" s="357"/>
      <c r="BE78" s="357"/>
      <c r="BF78" s="357"/>
      <c r="BG78" s="357"/>
      <c r="BH78" s="357"/>
      <c r="BI78" s="357"/>
      <c r="BJ78" s="357"/>
      <c r="BK78" s="357"/>
      <c r="BL78" s="357"/>
      <c r="BM78" s="357"/>
      <c r="BN78" s="357"/>
      <c r="BO78" s="357"/>
      <c r="BP78" s="357"/>
      <c r="BQ78" s="357"/>
      <c r="BR78" s="357"/>
      <c r="BS78" s="357"/>
      <c r="BT78" s="357"/>
      <c r="BU78" s="357"/>
      <c r="BV78" s="357"/>
      <c r="BW78" s="357"/>
      <c r="BX78" s="357"/>
      <c r="BY78" s="357"/>
      <c r="BZ78" s="357"/>
      <c r="CA78" s="357"/>
      <c r="CB78" s="357"/>
      <c r="CC78" s="357"/>
      <c r="CD78" s="357"/>
      <c r="CE78" s="357"/>
      <c r="CF78" s="357"/>
      <c r="CG78" s="357"/>
      <c r="CH78" s="357"/>
      <c r="CI78" s="357"/>
      <c r="CJ78" s="357"/>
      <c r="CK78" s="357"/>
      <c r="CL78" s="357"/>
      <c r="CM78" s="357"/>
      <c r="CN78" s="357"/>
      <c r="CO78" s="357"/>
      <c r="CP78" s="357"/>
      <c r="CQ78" s="357"/>
      <c r="CR78" s="357"/>
      <c r="CS78" s="357"/>
      <c r="CT78" s="357"/>
      <c r="CU78" s="357"/>
      <c r="CV78" s="357"/>
      <c r="CW78" s="357"/>
      <c r="CX78" s="357"/>
      <c r="CY78" s="358"/>
      <c r="CZ78" s="354"/>
      <c r="DA78" s="354"/>
      <c r="DB78" s="354"/>
      <c r="DC78" s="354"/>
      <c r="DD78" s="354"/>
      <c r="DE78" s="354"/>
      <c r="DF78" s="354"/>
      <c r="DG78" s="354"/>
      <c r="DH78" s="354"/>
      <c r="DI78" s="354"/>
      <c r="DJ78" s="354"/>
      <c r="DK78" s="354"/>
      <c r="DL78" s="354"/>
      <c r="DM78" s="354"/>
      <c r="DN78" s="354"/>
      <c r="DO78" s="354"/>
      <c r="DP78" s="354"/>
      <c r="DQ78" s="354"/>
      <c r="DR78" s="354"/>
      <c r="DS78" s="354"/>
      <c r="DT78" s="354"/>
      <c r="DU78" s="354"/>
      <c r="DV78" s="354"/>
      <c r="DW78" s="354"/>
      <c r="DX78" s="354"/>
      <c r="DY78" s="354"/>
      <c r="DZ78" s="354"/>
      <c r="EA78" s="354"/>
      <c r="EB78" s="354"/>
      <c r="EC78" s="354"/>
      <c r="ED78" s="354"/>
      <c r="EE78" s="354"/>
      <c r="EF78" s="354"/>
      <c r="EG78" s="354"/>
      <c r="EH78" s="354"/>
      <c r="EI78" s="354"/>
      <c r="EJ78" s="354"/>
      <c r="EK78" s="354"/>
      <c r="EL78" s="354"/>
      <c r="EM78" s="354"/>
      <c r="EN78" s="354"/>
      <c r="EO78" s="354"/>
      <c r="EP78" s="354"/>
      <c r="EQ78" s="354"/>
      <c r="ER78" s="354"/>
      <c r="ES78" s="354"/>
      <c r="ET78" s="354"/>
      <c r="EU78" s="354"/>
      <c r="EV78" s="354"/>
      <c r="EW78" s="354"/>
      <c r="EX78" s="354"/>
      <c r="EY78" s="217"/>
      <c r="EZ78" s="217"/>
      <c r="FA78" s="217"/>
      <c r="FB78" s="217"/>
      <c r="FC78" s="217"/>
      <c r="FD78" s="217"/>
      <c r="FE78" s="217"/>
      <c r="FF78" s="217"/>
      <c r="FG78" s="217"/>
      <c r="FH78" s="217"/>
      <c r="FI78" s="217"/>
      <c r="FJ78" s="217"/>
      <c r="FK78" s="217"/>
      <c r="FL78" s="217"/>
      <c r="FM78" s="217"/>
      <c r="FN78" s="217"/>
      <c r="FO78" s="217"/>
      <c r="FP78" s="217"/>
      <c r="FQ78" s="217"/>
      <c r="FR78" s="217"/>
      <c r="FS78" s="217"/>
      <c r="FT78" s="217"/>
      <c r="FU78" s="217"/>
      <c r="FV78" s="217"/>
      <c r="FW78" s="217"/>
      <c r="FX78" s="217"/>
      <c r="FY78" s="217"/>
      <c r="FZ78" s="217"/>
      <c r="GA78" s="217"/>
      <c r="GB78" s="217"/>
      <c r="GC78" s="217"/>
      <c r="GD78" s="217"/>
      <c r="GE78" s="217"/>
      <c r="GF78" s="217"/>
      <c r="GG78" s="217"/>
      <c r="GH78" s="217"/>
      <c r="GI78" s="217"/>
      <c r="GJ78" s="217"/>
      <c r="GK78" s="217"/>
      <c r="GL78" s="217"/>
      <c r="GM78" s="217"/>
      <c r="GN78" s="217"/>
      <c r="GO78" s="217"/>
      <c r="GP78" s="217"/>
      <c r="GQ78" s="217"/>
    </row>
    <row r="79" spans="1:199" s="222" customFormat="1" ht="13.5">
      <c r="A79" s="354"/>
      <c r="B79" s="354"/>
      <c r="C79" s="354"/>
      <c r="D79" s="355"/>
      <c r="E79" s="356"/>
      <c r="F79" s="356"/>
      <c r="G79" s="356"/>
      <c r="H79" s="354"/>
      <c r="I79" s="354"/>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c r="AZ79" s="357"/>
      <c r="BA79" s="357"/>
      <c r="BB79" s="357"/>
      <c r="BC79" s="357"/>
      <c r="BD79" s="357"/>
      <c r="BE79" s="357"/>
      <c r="BF79" s="357"/>
      <c r="BG79" s="357"/>
      <c r="BH79" s="357"/>
      <c r="BI79" s="357"/>
      <c r="BJ79" s="357"/>
      <c r="BK79" s="357"/>
      <c r="BL79" s="357"/>
      <c r="BM79" s="357"/>
      <c r="BN79" s="357"/>
      <c r="BO79" s="357"/>
      <c r="BP79" s="357"/>
      <c r="BQ79" s="357"/>
      <c r="BR79" s="357"/>
      <c r="BS79" s="357"/>
      <c r="BT79" s="357"/>
      <c r="BU79" s="357"/>
      <c r="BV79" s="357"/>
      <c r="BW79" s="357"/>
      <c r="BX79" s="357"/>
      <c r="BY79" s="357"/>
      <c r="BZ79" s="357"/>
      <c r="CA79" s="357"/>
      <c r="CB79" s="357"/>
      <c r="CC79" s="357"/>
      <c r="CD79" s="357"/>
      <c r="CE79" s="357"/>
      <c r="CF79" s="357"/>
      <c r="CG79" s="357"/>
      <c r="CH79" s="357"/>
      <c r="CI79" s="357"/>
      <c r="CJ79" s="357"/>
      <c r="CK79" s="357"/>
      <c r="CL79" s="357"/>
      <c r="CM79" s="357"/>
      <c r="CN79" s="357"/>
      <c r="CO79" s="357"/>
      <c r="CP79" s="357"/>
      <c r="CQ79" s="357"/>
      <c r="CR79" s="357"/>
      <c r="CS79" s="357"/>
      <c r="CT79" s="357"/>
      <c r="CU79" s="357"/>
      <c r="CV79" s="357"/>
      <c r="CW79" s="357"/>
      <c r="CX79" s="357"/>
      <c r="CY79" s="358"/>
      <c r="CZ79" s="354"/>
      <c r="DA79" s="354"/>
      <c r="DB79" s="354"/>
      <c r="DC79" s="354"/>
      <c r="DD79" s="354"/>
      <c r="DE79" s="354"/>
      <c r="DF79" s="354"/>
      <c r="DG79" s="354"/>
      <c r="DH79" s="354"/>
      <c r="DI79" s="354"/>
      <c r="DJ79" s="354"/>
      <c r="DK79" s="354"/>
      <c r="DL79" s="354"/>
      <c r="DM79" s="354"/>
      <c r="DN79" s="354"/>
      <c r="DO79" s="354"/>
      <c r="DP79" s="354"/>
      <c r="DQ79" s="354"/>
      <c r="DR79" s="354"/>
      <c r="DS79" s="354"/>
      <c r="DT79" s="354"/>
      <c r="DU79" s="354"/>
      <c r="DV79" s="354"/>
      <c r="DW79" s="354"/>
      <c r="DX79" s="354"/>
      <c r="DY79" s="354"/>
      <c r="DZ79" s="354"/>
      <c r="EA79" s="354"/>
      <c r="EB79" s="354"/>
      <c r="EC79" s="354"/>
      <c r="ED79" s="354"/>
      <c r="EE79" s="354"/>
      <c r="EF79" s="354"/>
      <c r="EG79" s="354"/>
      <c r="EH79" s="354"/>
      <c r="EI79" s="354"/>
      <c r="EJ79" s="354"/>
      <c r="EK79" s="354"/>
      <c r="EL79" s="354"/>
      <c r="EM79" s="354"/>
      <c r="EN79" s="354"/>
      <c r="EO79" s="354"/>
      <c r="EP79" s="354"/>
      <c r="EQ79" s="354"/>
      <c r="ER79" s="354"/>
      <c r="ES79" s="354"/>
      <c r="ET79" s="354"/>
      <c r="EU79" s="354"/>
      <c r="EV79" s="354"/>
      <c r="EW79" s="354"/>
      <c r="EX79" s="354"/>
      <c r="EY79" s="217"/>
      <c r="EZ79" s="217"/>
      <c r="FA79" s="217"/>
      <c r="FB79" s="217"/>
      <c r="FC79" s="217"/>
      <c r="FD79" s="217"/>
      <c r="FE79" s="217"/>
      <c r="FF79" s="217"/>
      <c r="FG79" s="217"/>
      <c r="FH79" s="217"/>
      <c r="FI79" s="217"/>
      <c r="FJ79" s="217"/>
      <c r="FK79" s="217"/>
      <c r="FL79" s="217"/>
      <c r="FM79" s="217"/>
      <c r="FN79" s="217"/>
      <c r="FO79" s="217"/>
      <c r="FP79" s="217"/>
      <c r="FQ79" s="217"/>
      <c r="FR79" s="217"/>
      <c r="FS79" s="217"/>
      <c r="FT79" s="217"/>
      <c r="FU79" s="217"/>
      <c r="FV79" s="217"/>
      <c r="FW79" s="217"/>
      <c r="FX79" s="217"/>
      <c r="FY79" s="217"/>
      <c r="FZ79" s="217"/>
      <c r="GA79" s="217"/>
      <c r="GB79" s="217"/>
      <c r="GC79" s="217"/>
      <c r="GD79" s="217"/>
      <c r="GE79" s="217"/>
      <c r="GF79" s="217"/>
      <c r="GG79" s="217"/>
      <c r="GH79" s="217"/>
      <c r="GI79" s="217"/>
      <c r="GJ79" s="217"/>
      <c r="GK79" s="217"/>
      <c r="GL79" s="217"/>
      <c r="GM79" s="217"/>
      <c r="GN79" s="217"/>
      <c r="GO79" s="217"/>
      <c r="GP79" s="217"/>
      <c r="GQ79" s="217"/>
    </row>
    <row r="80" spans="1:199" s="222" customFormat="1" ht="13.5">
      <c r="A80" s="354"/>
      <c r="B80" s="354"/>
      <c r="C80" s="354"/>
      <c r="D80" s="355"/>
      <c r="E80" s="356"/>
      <c r="F80" s="356"/>
      <c r="G80" s="356"/>
      <c r="H80" s="354"/>
      <c r="I80" s="354"/>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357"/>
      <c r="AP80" s="357"/>
      <c r="AQ80" s="357"/>
      <c r="AR80" s="357"/>
      <c r="AS80" s="357"/>
      <c r="AT80" s="357"/>
      <c r="AU80" s="357"/>
      <c r="AV80" s="357"/>
      <c r="AW80" s="357"/>
      <c r="AX80" s="357"/>
      <c r="AY80" s="357"/>
      <c r="AZ80" s="357"/>
      <c r="BA80" s="357"/>
      <c r="BB80" s="357"/>
      <c r="BC80" s="357"/>
      <c r="BD80" s="357"/>
      <c r="BE80" s="357"/>
      <c r="BF80" s="357"/>
      <c r="BG80" s="357"/>
      <c r="BH80" s="357"/>
      <c r="BI80" s="357"/>
      <c r="BJ80" s="357"/>
      <c r="BK80" s="357"/>
      <c r="BL80" s="357"/>
      <c r="BM80" s="357"/>
      <c r="BN80" s="357"/>
      <c r="BO80" s="357"/>
      <c r="BP80" s="357"/>
      <c r="BQ80" s="357"/>
      <c r="BR80" s="357"/>
      <c r="BS80" s="357"/>
      <c r="BT80" s="357"/>
      <c r="BU80" s="357"/>
      <c r="BV80" s="357"/>
      <c r="BW80" s="357"/>
      <c r="BX80" s="357"/>
      <c r="BY80" s="357"/>
      <c r="BZ80" s="357"/>
      <c r="CA80" s="357"/>
      <c r="CB80" s="357"/>
      <c r="CC80" s="357"/>
      <c r="CD80" s="357"/>
      <c r="CE80" s="357"/>
      <c r="CF80" s="357"/>
      <c r="CG80" s="357"/>
      <c r="CH80" s="357"/>
      <c r="CI80" s="357"/>
      <c r="CJ80" s="357"/>
      <c r="CK80" s="357"/>
      <c r="CL80" s="357"/>
      <c r="CM80" s="357"/>
      <c r="CN80" s="357"/>
      <c r="CO80" s="357"/>
      <c r="CP80" s="357"/>
      <c r="CQ80" s="357"/>
      <c r="CR80" s="357"/>
      <c r="CS80" s="357"/>
      <c r="CT80" s="357"/>
      <c r="CU80" s="357"/>
      <c r="CV80" s="357"/>
      <c r="CW80" s="357"/>
      <c r="CX80" s="357"/>
      <c r="CY80" s="358"/>
      <c r="CZ80" s="354"/>
      <c r="DA80" s="354"/>
      <c r="DB80" s="354"/>
      <c r="DC80" s="354"/>
      <c r="DD80" s="354"/>
      <c r="DE80" s="354"/>
      <c r="DF80" s="354"/>
      <c r="DG80" s="354"/>
      <c r="DH80" s="354"/>
      <c r="DI80" s="354"/>
      <c r="DJ80" s="354"/>
      <c r="DK80" s="354"/>
      <c r="DL80" s="354"/>
      <c r="DM80" s="354"/>
      <c r="DN80" s="354"/>
      <c r="DO80" s="354"/>
      <c r="DP80" s="354"/>
      <c r="DQ80" s="354"/>
      <c r="DR80" s="354"/>
      <c r="DS80" s="354"/>
      <c r="DT80" s="354"/>
      <c r="DU80" s="354"/>
      <c r="DV80" s="354"/>
      <c r="DW80" s="354"/>
      <c r="DX80" s="354"/>
      <c r="DY80" s="354"/>
      <c r="DZ80" s="354"/>
      <c r="EA80" s="354"/>
      <c r="EB80" s="354"/>
      <c r="EC80" s="354"/>
      <c r="ED80" s="354"/>
      <c r="EE80" s="354"/>
      <c r="EF80" s="354"/>
      <c r="EG80" s="354"/>
      <c r="EH80" s="354"/>
      <c r="EI80" s="354"/>
      <c r="EJ80" s="354"/>
      <c r="EK80" s="354"/>
      <c r="EL80" s="354"/>
      <c r="EM80" s="354"/>
      <c r="EN80" s="354"/>
      <c r="EO80" s="354"/>
      <c r="EP80" s="354"/>
      <c r="EQ80" s="354"/>
      <c r="ER80" s="354"/>
      <c r="ES80" s="354"/>
      <c r="ET80" s="354"/>
      <c r="EU80" s="354"/>
      <c r="EV80" s="354"/>
      <c r="EW80" s="354"/>
      <c r="EX80" s="354"/>
      <c r="EY80" s="217"/>
      <c r="EZ80" s="217"/>
      <c r="FA80" s="217"/>
      <c r="FB80" s="217"/>
      <c r="FC80" s="217"/>
      <c r="FD80" s="217"/>
      <c r="FE80" s="217"/>
      <c r="FF80" s="217"/>
      <c r="FG80" s="217"/>
      <c r="FH80" s="217"/>
      <c r="FI80" s="217"/>
      <c r="FJ80" s="217"/>
      <c r="FK80" s="217"/>
      <c r="FL80" s="217"/>
      <c r="FM80" s="217"/>
      <c r="FN80" s="217"/>
      <c r="FO80" s="217"/>
      <c r="FP80" s="217"/>
      <c r="FQ80" s="217"/>
      <c r="FR80" s="217"/>
      <c r="FS80" s="217"/>
      <c r="FT80" s="217"/>
      <c r="FU80" s="217"/>
      <c r="FV80" s="217"/>
      <c r="FW80" s="217"/>
      <c r="FX80" s="217"/>
      <c r="FY80" s="217"/>
      <c r="FZ80" s="217"/>
      <c r="GA80" s="217"/>
      <c r="GB80" s="217"/>
      <c r="GC80" s="217"/>
      <c r="GD80" s="217"/>
      <c r="GE80" s="217"/>
      <c r="GF80" s="217"/>
      <c r="GG80" s="217"/>
      <c r="GH80" s="217"/>
      <c r="GI80" s="217"/>
      <c r="GJ80" s="217"/>
      <c r="GK80" s="217"/>
      <c r="GL80" s="217"/>
      <c r="GM80" s="217"/>
      <c r="GN80" s="217"/>
      <c r="GO80" s="217"/>
      <c r="GP80" s="217"/>
      <c r="GQ80" s="217"/>
    </row>
    <row r="81" spans="1:199" s="222" customFormat="1" ht="13.5">
      <c r="A81" s="354"/>
      <c r="B81" s="354"/>
      <c r="C81" s="354"/>
      <c r="D81" s="355"/>
      <c r="E81" s="356"/>
      <c r="F81" s="356"/>
      <c r="G81" s="356"/>
      <c r="H81" s="354"/>
      <c r="I81" s="354"/>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7"/>
      <c r="AY81" s="357"/>
      <c r="AZ81" s="357"/>
      <c r="BA81" s="357"/>
      <c r="BB81" s="357"/>
      <c r="BC81" s="357"/>
      <c r="BD81" s="357"/>
      <c r="BE81" s="357"/>
      <c r="BF81" s="357"/>
      <c r="BG81" s="357"/>
      <c r="BH81" s="357"/>
      <c r="BI81" s="357"/>
      <c r="BJ81" s="357"/>
      <c r="BK81" s="357"/>
      <c r="BL81" s="357"/>
      <c r="BM81" s="357"/>
      <c r="BN81" s="357"/>
      <c r="BO81" s="357"/>
      <c r="BP81" s="357"/>
      <c r="BQ81" s="357"/>
      <c r="BR81" s="357"/>
      <c r="BS81" s="357"/>
      <c r="BT81" s="357"/>
      <c r="BU81" s="357"/>
      <c r="BV81" s="357"/>
      <c r="BW81" s="357"/>
      <c r="BX81" s="357"/>
      <c r="BY81" s="357"/>
      <c r="BZ81" s="357"/>
      <c r="CA81" s="357"/>
      <c r="CB81" s="357"/>
      <c r="CC81" s="357"/>
      <c r="CD81" s="357"/>
      <c r="CE81" s="357"/>
      <c r="CF81" s="357"/>
      <c r="CG81" s="357"/>
      <c r="CH81" s="357"/>
      <c r="CI81" s="357"/>
      <c r="CJ81" s="357"/>
      <c r="CK81" s="357"/>
      <c r="CL81" s="357"/>
      <c r="CM81" s="357"/>
      <c r="CN81" s="357"/>
      <c r="CO81" s="357"/>
      <c r="CP81" s="357"/>
      <c r="CQ81" s="357"/>
      <c r="CR81" s="357"/>
      <c r="CS81" s="357"/>
      <c r="CT81" s="357"/>
      <c r="CU81" s="357"/>
      <c r="CV81" s="357"/>
      <c r="CW81" s="357"/>
      <c r="CX81" s="357"/>
      <c r="CY81" s="358"/>
      <c r="CZ81" s="354"/>
      <c r="DA81" s="354"/>
      <c r="DB81" s="354"/>
      <c r="DC81" s="354"/>
      <c r="DD81" s="354"/>
      <c r="DE81" s="354"/>
      <c r="DF81" s="354"/>
      <c r="DG81" s="354"/>
      <c r="DH81" s="354"/>
      <c r="DI81" s="354"/>
      <c r="DJ81" s="354"/>
      <c r="DK81" s="354"/>
      <c r="DL81" s="354"/>
      <c r="DM81" s="354"/>
      <c r="DN81" s="354"/>
      <c r="DO81" s="354"/>
      <c r="DP81" s="354"/>
      <c r="DQ81" s="354"/>
      <c r="DR81" s="354"/>
      <c r="DS81" s="354"/>
      <c r="DT81" s="354"/>
      <c r="DU81" s="354"/>
      <c r="DV81" s="354"/>
      <c r="DW81" s="354"/>
      <c r="DX81" s="354"/>
      <c r="DY81" s="354"/>
      <c r="DZ81" s="354"/>
      <c r="EA81" s="354"/>
      <c r="EB81" s="354"/>
      <c r="EC81" s="354"/>
      <c r="ED81" s="354"/>
      <c r="EE81" s="354"/>
      <c r="EF81" s="354"/>
      <c r="EG81" s="354"/>
      <c r="EH81" s="354"/>
      <c r="EI81" s="354"/>
      <c r="EJ81" s="354"/>
      <c r="EK81" s="354"/>
      <c r="EL81" s="354"/>
      <c r="EM81" s="354"/>
      <c r="EN81" s="354"/>
      <c r="EO81" s="354"/>
      <c r="EP81" s="354"/>
      <c r="EQ81" s="354"/>
      <c r="ER81" s="354"/>
      <c r="ES81" s="354"/>
      <c r="ET81" s="354"/>
      <c r="EU81" s="354"/>
      <c r="EV81" s="354"/>
      <c r="EW81" s="354"/>
      <c r="EX81" s="354"/>
      <c r="EY81" s="217"/>
      <c r="EZ81" s="217"/>
      <c r="FA81" s="217"/>
      <c r="FB81" s="217"/>
      <c r="FC81" s="217"/>
      <c r="FD81" s="217"/>
      <c r="FE81" s="217"/>
      <c r="FF81" s="217"/>
      <c r="FG81" s="217"/>
      <c r="FH81" s="217"/>
      <c r="FI81" s="217"/>
      <c r="FJ81" s="217"/>
      <c r="FK81" s="217"/>
      <c r="FL81" s="217"/>
      <c r="FM81" s="217"/>
      <c r="FN81" s="217"/>
      <c r="FO81" s="217"/>
      <c r="FP81" s="217"/>
      <c r="FQ81" s="217"/>
      <c r="FR81" s="217"/>
      <c r="FS81" s="217"/>
      <c r="FT81" s="217"/>
      <c r="FU81" s="217"/>
      <c r="FV81" s="217"/>
      <c r="FW81" s="217"/>
      <c r="FX81" s="217"/>
      <c r="FY81" s="217"/>
      <c r="FZ81" s="217"/>
      <c r="GA81" s="217"/>
      <c r="GB81" s="217"/>
      <c r="GC81" s="217"/>
      <c r="GD81" s="217"/>
      <c r="GE81" s="217"/>
      <c r="GF81" s="217"/>
      <c r="GG81" s="217"/>
      <c r="GH81" s="217"/>
      <c r="GI81" s="217"/>
      <c r="GJ81" s="217"/>
      <c r="GK81" s="217"/>
      <c r="GL81" s="217"/>
      <c r="GM81" s="217"/>
      <c r="GN81" s="217"/>
      <c r="GO81" s="217"/>
      <c r="GP81" s="217"/>
      <c r="GQ81" s="217"/>
    </row>
    <row r="82" spans="1:199" s="222" customFormat="1" ht="13.5">
      <c r="A82" s="354"/>
      <c r="B82" s="354"/>
      <c r="C82" s="354"/>
      <c r="D82" s="355"/>
      <c r="E82" s="356"/>
      <c r="F82" s="356"/>
      <c r="G82" s="356"/>
      <c r="H82" s="354"/>
      <c r="I82" s="354"/>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c r="AZ82" s="357"/>
      <c r="BA82" s="357"/>
      <c r="BB82" s="357"/>
      <c r="BC82" s="357"/>
      <c r="BD82" s="357"/>
      <c r="BE82" s="357"/>
      <c r="BF82" s="357"/>
      <c r="BG82" s="357"/>
      <c r="BH82" s="357"/>
      <c r="BI82" s="357"/>
      <c r="BJ82" s="357"/>
      <c r="BK82" s="357"/>
      <c r="BL82" s="357"/>
      <c r="BM82" s="357"/>
      <c r="BN82" s="357"/>
      <c r="BO82" s="357"/>
      <c r="BP82" s="357"/>
      <c r="BQ82" s="357"/>
      <c r="BR82" s="357"/>
      <c r="BS82" s="357"/>
      <c r="BT82" s="357"/>
      <c r="BU82" s="357"/>
      <c r="BV82" s="357"/>
      <c r="BW82" s="357"/>
      <c r="BX82" s="357"/>
      <c r="BY82" s="357"/>
      <c r="BZ82" s="357"/>
      <c r="CA82" s="357"/>
      <c r="CB82" s="357"/>
      <c r="CC82" s="357"/>
      <c r="CD82" s="357"/>
      <c r="CE82" s="357"/>
      <c r="CF82" s="357"/>
      <c r="CG82" s="357"/>
      <c r="CH82" s="357"/>
      <c r="CI82" s="357"/>
      <c r="CJ82" s="357"/>
      <c r="CK82" s="357"/>
      <c r="CL82" s="357"/>
      <c r="CM82" s="357"/>
      <c r="CN82" s="357"/>
      <c r="CO82" s="357"/>
      <c r="CP82" s="357"/>
      <c r="CQ82" s="357"/>
      <c r="CR82" s="357"/>
      <c r="CS82" s="357"/>
      <c r="CT82" s="357"/>
      <c r="CU82" s="357"/>
      <c r="CV82" s="357"/>
      <c r="CW82" s="357"/>
      <c r="CX82" s="357"/>
      <c r="CY82" s="358"/>
      <c r="CZ82" s="354"/>
      <c r="DA82" s="354"/>
      <c r="DB82" s="354"/>
      <c r="DC82" s="354"/>
      <c r="DD82" s="354"/>
      <c r="DE82" s="354"/>
      <c r="DF82" s="354"/>
      <c r="DG82" s="354"/>
      <c r="DH82" s="354"/>
      <c r="DI82" s="354"/>
      <c r="DJ82" s="354"/>
      <c r="DK82" s="354"/>
      <c r="DL82" s="354"/>
      <c r="DM82" s="354"/>
      <c r="DN82" s="354"/>
      <c r="DO82" s="354"/>
      <c r="DP82" s="354"/>
      <c r="DQ82" s="354"/>
      <c r="DR82" s="354"/>
      <c r="DS82" s="354"/>
      <c r="DT82" s="354"/>
      <c r="DU82" s="354"/>
      <c r="DV82" s="354"/>
      <c r="DW82" s="354"/>
      <c r="DX82" s="354"/>
      <c r="DY82" s="354"/>
      <c r="DZ82" s="354"/>
      <c r="EA82" s="354"/>
      <c r="EB82" s="354"/>
      <c r="EC82" s="354"/>
      <c r="ED82" s="354"/>
      <c r="EE82" s="354"/>
      <c r="EF82" s="354"/>
      <c r="EG82" s="354"/>
      <c r="EH82" s="354"/>
      <c r="EI82" s="354"/>
      <c r="EJ82" s="354"/>
      <c r="EK82" s="354"/>
      <c r="EL82" s="354"/>
      <c r="EM82" s="354"/>
      <c r="EN82" s="354"/>
      <c r="EO82" s="354"/>
      <c r="EP82" s="354"/>
      <c r="EQ82" s="354"/>
      <c r="ER82" s="354"/>
      <c r="ES82" s="354"/>
      <c r="ET82" s="354"/>
      <c r="EU82" s="354"/>
      <c r="EV82" s="354"/>
      <c r="EW82" s="354"/>
      <c r="EX82" s="354"/>
      <c r="EY82" s="217"/>
      <c r="EZ82" s="217"/>
      <c r="FA82" s="217"/>
      <c r="FB82" s="217"/>
      <c r="FC82" s="217"/>
      <c r="FD82" s="217"/>
      <c r="FE82" s="217"/>
      <c r="FF82" s="217"/>
      <c r="FG82" s="217"/>
      <c r="FH82" s="217"/>
      <c r="FI82" s="217"/>
      <c r="FJ82" s="217"/>
      <c r="FK82" s="217"/>
      <c r="FL82" s="217"/>
      <c r="FM82" s="217"/>
      <c r="FN82" s="217"/>
      <c r="FO82" s="217"/>
      <c r="FP82" s="217"/>
      <c r="FQ82" s="217"/>
      <c r="FR82" s="217"/>
      <c r="FS82" s="217"/>
      <c r="FT82" s="217"/>
      <c r="FU82" s="217"/>
      <c r="FV82" s="217"/>
      <c r="FW82" s="217"/>
      <c r="FX82" s="217"/>
      <c r="FY82" s="217"/>
      <c r="FZ82" s="217"/>
      <c r="GA82" s="217"/>
      <c r="GB82" s="217"/>
      <c r="GC82" s="217"/>
      <c r="GD82" s="217"/>
      <c r="GE82" s="217"/>
      <c r="GF82" s="217"/>
      <c r="GG82" s="217"/>
      <c r="GH82" s="217"/>
      <c r="GI82" s="217"/>
      <c r="GJ82" s="217"/>
      <c r="GK82" s="217"/>
      <c r="GL82" s="217"/>
      <c r="GM82" s="217"/>
      <c r="GN82" s="217"/>
      <c r="GO82" s="217"/>
      <c r="GP82" s="217"/>
      <c r="GQ82" s="217"/>
    </row>
    <row r="83" spans="1:199" s="222" customFormat="1" ht="13.5">
      <c r="A83" s="354"/>
      <c r="B83" s="354"/>
      <c r="C83" s="354"/>
      <c r="D83" s="355"/>
      <c r="E83" s="356"/>
      <c r="F83" s="356"/>
      <c r="G83" s="356"/>
      <c r="H83" s="354"/>
      <c r="I83" s="354"/>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c r="AZ83" s="357"/>
      <c r="BA83" s="357"/>
      <c r="BB83" s="357"/>
      <c r="BC83" s="357"/>
      <c r="BD83" s="357"/>
      <c r="BE83" s="357"/>
      <c r="BF83" s="357"/>
      <c r="BG83" s="357"/>
      <c r="BH83" s="357"/>
      <c r="BI83" s="357"/>
      <c r="BJ83" s="357"/>
      <c r="BK83" s="357"/>
      <c r="BL83" s="357"/>
      <c r="BM83" s="357"/>
      <c r="BN83" s="357"/>
      <c r="BO83" s="357"/>
      <c r="BP83" s="357"/>
      <c r="BQ83" s="357"/>
      <c r="BR83" s="357"/>
      <c r="BS83" s="357"/>
      <c r="BT83" s="357"/>
      <c r="BU83" s="357"/>
      <c r="BV83" s="357"/>
      <c r="BW83" s="357"/>
      <c r="BX83" s="357"/>
      <c r="BY83" s="357"/>
      <c r="BZ83" s="357"/>
      <c r="CA83" s="357"/>
      <c r="CB83" s="357"/>
      <c r="CC83" s="357"/>
      <c r="CD83" s="357"/>
      <c r="CE83" s="357"/>
      <c r="CF83" s="357"/>
      <c r="CG83" s="357"/>
      <c r="CH83" s="357"/>
      <c r="CI83" s="357"/>
      <c r="CJ83" s="357"/>
      <c r="CK83" s="357"/>
      <c r="CL83" s="357"/>
      <c r="CM83" s="357"/>
      <c r="CN83" s="357"/>
      <c r="CO83" s="357"/>
      <c r="CP83" s="357"/>
      <c r="CQ83" s="357"/>
      <c r="CR83" s="357"/>
      <c r="CS83" s="357"/>
      <c r="CT83" s="357"/>
      <c r="CU83" s="357"/>
      <c r="CV83" s="357"/>
      <c r="CW83" s="357"/>
      <c r="CX83" s="357"/>
      <c r="CY83" s="358"/>
      <c r="CZ83" s="354"/>
      <c r="DA83" s="354"/>
      <c r="DB83" s="354"/>
      <c r="DC83" s="354"/>
      <c r="DD83" s="354"/>
      <c r="DE83" s="354"/>
      <c r="DF83" s="354"/>
      <c r="DG83" s="354"/>
      <c r="DH83" s="354"/>
      <c r="DI83" s="354"/>
      <c r="DJ83" s="354"/>
      <c r="DK83" s="354"/>
      <c r="DL83" s="354"/>
      <c r="DM83" s="354"/>
      <c r="DN83" s="354"/>
      <c r="DO83" s="354"/>
      <c r="DP83" s="354"/>
      <c r="DQ83" s="354"/>
      <c r="DR83" s="354"/>
      <c r="DS83" s="354"/>
      <c r="DT83" s="354"/>
      <c r="DU83" s="354"/>
      <c r="DV83" s="354"/>
      <c r="DW83" s="354"/>
      <c r="DX83" s="354"/>
      <c r="DY83" s="354"/>
      <c r="DZ83" s="354"/>
      <c r="EA83" s="354"/>
      <c r="EB83" s="354"/>
      <c r="EC83" s="354"/>
      <c r="ED83" s="354"/>
      <c r="EE83" s="354"/>
      <c r="EF83" s="354"/>
      <c r="EG83" s="354"/>
      <c r="EH83" s="354"/>
      <c r="EI83" s="354"/>
      <c r="EJ83" s="354"/>
      <c r="EK83" s="354"/>
      <c r="EL83" s="354"/>
      <c r="EM83" s="354"/>
      <c r="EN83" s="354"/>
      <c r="EO83" s="354"/>
      <c r="EP83" s="354"/>
      <c r="EQ83" s="354"/>
      <c r="ER83" s="354"/>
      <c r="ES83" s="354"/>
      <c r="ET83" s="354"/>
      <c r="EU83" s="354"/>
      <c r="EV83" s="354"/>
      <c r="EW83" s="354"/>
      <c r="EX83" s="354"/>
      <c r="EY83" s="217"/>
      <c r="EZ83" s="217"/>
      <c r="FA83" s="217"/>
      <c r="FB83" s="217"/>
      <c r="FC83" s="217"/>
      <c r="FD83" s="217"/>
      <c r="FE83" s="217"/>
      <c r="FF83" s="217"/>
      <c r="FG83" s="217"/>
      <c r="FH83" s="217"/>
      <c r="FI83" s="217"/>
      <c r="FJ83" s="217"/>
      <c r="FK83" s="217"/>
      <c r="FL83" s="217"/>
      <c r="FM83" s="217"/>
      <c r="FN83" s="217"/>
      <c r="FO83" s="217"/>
      <c r="FP83" s="217"/>
      <c r="FQ83" s="217"/>
      <c r="FR83" s="217"/>
      <c r="FS83" s="217"/>
      <c r="FT83" s="217"/>
      <c r="FU83" s="217"/>
      <c r="FV83" s="217"/>
      <c r="FW83" s="217"/>
      <c r="FX83" s="217"/>
      <c r="FY83" s="217"/>
      <c r="FZ83" s="217"/>
      <c r="GA83" s="217"/>
      <c r="GB83" s="217"/>
      <c r="GC83" s="217"/>
      <c r="GD83" s="217"/>
      <c r="GE83" s="217"/>
      <c r="GF83" s="217"/>
      <c r="GG83" s="217"/>
      <c r="GH83" s="217"/>
      <c r="GI83" s="217"/>
      <c r="GJ83" s="217"/>
      <c r="GK83" s="217"/>
      <c r="GL83" s="217"/>
      <c r="GM83" s="217"/>
      <c r="GN83" s="217"/>
      <c r="GO83" s="217"/>
      <c r="GP83" s="217"/>
      <c r="GQ83" s="217"/>
    </row>
    <row r="84" spans="1:199" s="222" customFormat="1" ht="13.5">
      <c r="A84" s="354"/>
      <c r="B84" s="354"/>
      <c r="C84" s="354"/>
      <c r="D84" s="355"/>
      <c r="E84" s="356"/>
      <c r="F84" s="356"/>
      <c r="G84" s="356"/>
      <c r="H84" s="354"/>
      <c r="I84" s="354"/>
      <c r="J84" s="357"/>
      <c r="K84" s="357"/>
      <c r="L84" s="357"/>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57"/>
      <c r="AN84" s="357"/>
      <c r="AO84" s="357"/>
      <c r="AP84" s="357"/>
      <c r="AQ84" s="357"/>
      <c r="AR84" s="357"/>
      <c r="AS84" s="357"/>
      <c r="AT84" s="357"/>
      <c r="AU84" s="357"/>
      <c r="AV84" s="357"/>
      <c r="AW84" s="357"/>
      <c r="AX84" s="357"/>
      <c r="AY84" s="357"/>
      <c r="AZ84" s="357"/>
      <c r="BA84" s="357"/>
      <c r="BB84" s="357"/>
      <c r="BC84" s="357"/>
      <c r="BD84" s="357"/>
      <c r="BE84" s="357"/>
      <c r="BF84" s="357"/>
      <c r="BG84" s="357"/>
      <c r="BH84" s="357"/>
      <c r="BI84" s="357"/>
      <c r="BJ84" s="357"/>
      <c r="BK84" s="357"/>
      <c r="BL84" s="357"/>
      <c r="BM84" s="357"/>
      <c r="BN84" s="357"/>
      <c r="BO84" s="357"/>
      <c r="BP84" s="357"/>
      <c r="BQ84" s="357"/>
      <c r="BR84" s="357"/>
      <c r="BS84" s="357"/>
      <c r="BT84" s="357"/>
      <c r="BU84" s="357"/>
      <c r="BV84" s="357"/>
      <c r="BW84" s="357"/>
      <c r="BX84" s="357"/>
      <c r="BY84" s="357"/>
      <c r="BZ84" s="357"/>
      <c r="CA84" s="357"/>
      <c r="CB84" s="357"/>
      <c r="CC84" s="357"/>
      <c r="CD84" s="357"/>
      <c r="CE84" s="357"/>
      <c r="CF84" s="357"/>
      <c r="CG84" s="357"/>
      <c r="CH84" s="357"/>
      <c r="CI84" s="357"/>
      <c r="CJ84" s="357"/>
      <c r="CK84" s="357"/>
      <c r="CL84" s="357"/>
      <c r="CM84" s="357"/>
      <c r="CN84" s="357"/>
      <c r="CO84" s="357"/>
      <c r="CP84" s="357"/>
      <c r="CQ84" s="357"/>
      <c r="CR84" s="357"/>
      <c r="CS84" s="357"/>
      <c r="CT84" s="357"/>
      <c r="CU84" s="357"/>
      <c r="CV84" s="357"/>
      <c r="CW84" s="357"/>
      <c r="CX84" s="357"/>
      <c r="CY84" s="358"/>
      <c r="CZ84" s="354"/>
      <c r="DA84" s="354"/>
      <c r="DB84" s="354"/>
      <c r="DC84" s="354"/>
      <c r="DD84" s="354"/>
      <c r="DE84" s="354"/>
      <c r="DF84" s="354"/>
      <c r="DG84" s="354"/>
      <c r="DH84" s="354"/>
      <c r="DI84" s="354"/>
      <c r="DJ84" s="354"/>
      <c r="DK84" s="354"/>
      <c r="DL84" s="354"/>
      <c r="DM84" s="354"/>
      <c r="DN84" s="354"/>
      <c r="DO84" s="354"/>
      <c r="DP84" s="354"/>
      <c r="DQ84" s="354"/>
      <c r="DR84" s="354"/>
      <c r="DS84" s="354"/>
      <c r="DT84" s="354"/>
      <c r="DU84" s="354"/>
      <c r="DV84" s="354"/>
      <c r="DW84" s="354"/>
      <c r="DX84" s="354"/>
      <c r="DY84" s="354"/>
      <c r="DZ84" s="354"/>
      <c r="EA84" s="354"/>
      <c r="EB84" s="354"/>
      <c r="EC84" s="354"/>
      <c r="ED84" s="354"/>
      <c r="EE84" s="354"/>
      <c r="EF84" s="354"/>
      <c r="EG84" s="354"/>
      <c r="EH84" s="354"/>
      <c r="EI84" s="354"/>
      <c r="EJ84" s="354"/>
      <c r="EK84" s="354"/>
      <c r="EL84" s="354"/>
      <c r="EM84" s="354"/>
      <c r="EN84" s="354"/>
      <c r="EO84" s="354"/>
      <c r="EP84" s="354"/>
      <c r="EQ84" s="354"/>
      <c r="ER84" s="354"/>
      <c r="ES84" s="354"/>
      <c r="ET84" s="354"/>
      <c r="EU84" s="354"/>
      <c r="EV84" s="354"/>
      <c r="EW84" s="354"/>
      <c r="EX84" s="354"/>
      <c r="EY84" s="217"/>
      <c r="EZ84" s="217"/>
      <c r="FA84" s="217"/>
      <c r="FB84" s="217"/>
      <c r="FC84" s="217"/>
      <c r="FD84" s="217"/>
      <c r="FE84" s="217"/>
      <c r="FF84" s="217"/>
      <c r="FG84" s="217"/>
      <c r="FH84" s="217"/>
      <c r="FI84" s="217"/>
      <c r="FJ84" s="217"/>
      <c r="FK84" s="217"/>
      <c r="FL84" s="217"/>
      <c r="FM84" s="217"/>
      <c r="FN84" s="217"/>
      <c r="FO84" s="217"/>
      <c r="FP84" s="217"/>
      <c r="FQ84" s="217"/>
      <c r="FR84" s="217"/>
      <c r="FS84" s="217"/>
      <c r="FT84" s="217"/>
      <c r="FU84" s="217"/>
      <c r="FV84" s="217"/>
      <c r="FW84" s="217"/>
      <c r="FX84" s="217"/>
      <c r="FY84" s="217"/>
      <c r="FZ84" s="217"/>
      <c r="GA84" s="217"/>
      <c r="GB84" s="217"/>
      <c r="GC84" s="217"/>
      <c r="GD84" s="217"/>
      <c r="GE84" s="217"/>
      <c r="GF84" s="217"/>
      <c r="GG84" s="217"/>
      <c r="GH84" s="217"/>
      <c r="GI84" s="217"/>
      <c r="GJ84" s="217"/>
      <c r="GK84" s="217"/>
      <c r="GL84" s="217"/>
      <c r="GM84" s="217"/>
      <c r="GN84" s="217"/>
      <c r="GO84" s="217"/>
      <c r="GP84" s="217"/>
      <c r="GQ84" s="217"/>
    </row>
    <row r="85" spans="1:199" s="222" customFormat="1" ht="13.5">
      <c r="A85" s="354"/>
      <c r="B85" s="354"/>
      <c r="C85" s="354"/>
      <c r="D85" s="355"/>
      <c r="E85" s="356"/>
      <c r="F85" s="356"/>
      <c r="G85" s="356"/>
      <c r="H85" s="354"/>
      <c r="I85" s="354"/>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357"/>
      <c r="BH85" s="357"/>
      <c r="BI85" s="357"/>
      <c r="BJ85" s="357"/>
      <c r="BK85" s="357"/>
      <c r="BL85" s="357"/>
      <c r="BM85" s="357"/>
      <c r="BN85" s="357"/>
      <c r="BO85" s="357"/>
      <c r="BP85" s="357"/>
      <c r="BQ85" s="357"/>
      <c r="BR85" s="357"/>
      <c r="BS85" s="357"/>
      <c r="BT85" s="357"/>
      <c r="BU85" s="357"/>
      <c r="BV85" s="357"/>
      <c r="BW85" s="357"/>
      <c r="BX85" s="357"/>
      <c r="BY85" s="357"/>
      <c r="BZ85" s="357"/>
      <c r="CA85" s="357"/>
      <c r="CB85" s="357"/>
      <c r="CC85" s="357"/>
      <c r="CD85" s="357"/>
      <c r="CE85" s="357"/>
      <c r="CF85" s="357"/>
      <c r="CG85" s="357"/>
      <c r="CH85" s="357"/>
      <c r="CI85" s="357"/>
      <c r="CJ85" s="357"/>
      <c r="CK85" s="357"/>
      <c r="CL85" s="357"/>
      <c r="CM85" s="357"/>
      <c r="CN85" s="357"/>
      <c r="CO85" s="357"/>
      <c r="CP85" s="357"/>
      <c r="CQ85" s="357"/>
      <c r="CR85" s="357"/>
      <c r="CS85" s="357"/>
      <c r="CT85" s="357"/>
      <c r="CU85" s="357"/>
      <c r="CV85" s="357"/>
      <c r="CW85" s="357"/>
      <c r="CX85" s="357"/>
      <c r="CY85" s="358"/>
      <c r="CZ85" s="354"/>
      <c r="DA85" s="354"/>
      <c r="DB85" s="354"/>
      <c r="DC85" s="354"/>
      <c r="DD85" s="354"/>
      <c r="DE85" s="354"/>
      <c r="DF85" s="354"/>
      <c r="DG85" s="354"/>
      <c r="DH85" s="354"/>
      <c r="DI85" s="354"/>
      <c r="DJ85" s="354"/>
      <c r="DK85" s="354"/>
      <c r="DL85" s="354"/>
      <c r="DM85" s="354"/>
      <c r="DN85" s="354"/>
      <c r="DO85" s="354"/>
      <c r="DP85" s="354"/>
      <c r="DQ85" s="354"/>
      <c r="DR85" s="354"/>
      <c r="DS85" s="354"/>
      <c r="DT85" s="354"/>
      <c r="DU85" s="354"/>
      <c r="DV85" s="354"/>
      <c r="DW85" s="354"/>
      <c r="DX85" s="354"/>
      <c r="DY85" s="354"/>
      <c r="DZ85" s="354"/>
      <c r="EA85" s="354"/>
      <c r="EB85" s="354"/>
      <c r="EC85" s="354"/>
      <c r="ED85" s="354"/>
      <c r="EE85" s="354"/>
      <c r="EF85" s="354"/>
      <c r="EG85" s="354"/>
      <c r="EH85" s="354"/>
      <c r="EI85" s="354"/>
      <c r="EJ85" s="354"/>
      <c r="EK85" s="354"/>
      <c r="EL85" s="354"/>
      <c r="EM85" s="354"/>
      <c r="EN85" s="354"/>
      <c r="EO85" s="354"/>
      <c r="EP85" s="354"/>
      <c r="EQ85" s="354"/>
      <c r="ER85" s="354"/>
      <c r="ES85" s="354"/>
      <c r="ET85" s="354"/>
      <c r="EU85" s="354"/>
      <c r="EV85" s="354"/>
      <c r="EW85" s="354"/>
      <c r="EX85" s="354"/>
      <c r="EY85" s="217"/>
      <c r="EZ85" s="217"/>
      <c r="FA85" s="217"/>
      <c r="FB85" s="217"/>
      <c r="FC85" s="217"/>
      <c r="FD85" s="217"/>
      <c r="FE85" s="217"/>
      <c r="FF85" s="217"/>
      <c r="FG85" s="217"/>
      <c r="FH85" s="217"/>
      <c r="FI85" s="217"/>
      <c r="FJ85" s="217"/>
      <c r="FK85" s="217"/>
      <c r="FL85" s="217"/>
      <c r="FM85" s="217"/>
      <c r="FN85" s="217"/>
      <c r="FO85" s="217"/>
      <c r="FP85" s="217"/>
      <c r="FQ85" s="217"/>
      <c r="FR85" s="217"/>
      <c r="FS85" s="217"/>
      <c r="FT85" s="217"/>
      <c r="FU85" s="217"/>
      <c r="FV85" s="217"/>
      <c r="FW85" s="217"/>
      <c r="FX85" s="217"/>
      <c r="FY85" s="217"/>
      <c r="FZ85" s="217"/>
      <c r="GA85" s="217"/>
      <c r="GB85" s="217"/>
      <c r="GC85" s="217"/>
      <c r="GD85" s="217"/>
      <c r="GE85" s="217"/>
      <c r="GF85" s="217"/>
      <c r="GG85" s="217"/>
      <c r="GH85" s="217"/>
      <c r="GI85" s="217"/>
      <c r="GJ85" s="217"/>
      <c r="GK85" s="217"/>
      <c r="GL85" s="217"/>
      <c r="GM85" s="217"/>
      <c r="GN85" s="217"/>
      <c r="GO85" s="217"/>
      <c r="GP85" s="217"/>
      <c r="GQ85" s="217"/>
    </row>
    <row r="86" spans="1:199" s="222" customFormat="1" ht="13.5">
      <c r="A86" s="354"/>
      <c r="B86" s="354"/>
      <c r="C86" s="354"/>
      <c r="D86" s="355"/>
      <c r="E86" s="356"/>
      <c r="F86" s="356"/>
      <c r="G86" s="356"/>
      <c r="H86" s="354"/>
      <c r="I86" s="354"/>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c r="AW86" s="357"/>
      <c r="AX86" s="357"/>
      <c r="AY86" s="357"/>
      <c r="AZ86" s="357"/>
      <c r="BA86" s="357"/>
      <c r="BB86" s="357"/>
      <c r="BC86" s="357"/>
      <c r="BD86" s="357"/>
      <c r="BE86" s="357"/>
      <c r="BF86" s="357"/>
      <c r="BG86" s="357"/>
      <c r="BH86" s="357"/>
      <c r="BI86" s="357"/>
      <c r="BJ86" s="357"/>
      <c r="BK86" s="357"/>
      <c r="BL86" s="357"/>
      <c r="BM86" s="357"/>
      <c r="BN86" s="357"/>
      <c r="BO86" s="357"/>
      <c r="BP86" s="357"/>
      <c r="BQ86" s="357"/>
      <c r="BR86" s="357"/>
      <c r="BS86" s="357"/>
      <c r="BT86" s="357"/>
      <c r="BU86" s="357"/>
      <c r="BV86" s="357"/>
      <c r="BW86" s="357"/>
      <c r="BX86" s="357"/>
      <c r="BY86" s="357"/>
      <c r="BZ86" s="357"/>
      <c r="CA86" s="357"/>
      <c r="CB86" s="357"/>
      <c r="CC86" s="357"/>
      <c r="CD86" s="357"/>
      <c r="CE86" s="357"/>
      <c r="CF86" s="357"/>
      <c r="CG86" s="357"/>
      <c r="CH86" s="357"/>
      <c r="CI86" s="357"/>
      <c r="CJ86" s="357"/>
      <c r="CK86" s="357"/>
      <c r="CL86" s="357"/>
      <c r="CM86" s="357"/>
      <c r="CN86" s="357"/>
      <c r="CO86" s="357"/>
      <c r="CP86" s="357"/>
      <c r="CQ86" s="357"/>
      <c r="CR86" s="357"/>
      <c r="CS86" s="357"/>
      <c r="CT86" s="357"/>
      <c r="CU86" s="357"/>
      <c r="CV86" s="357"/>
      <c r="CW86" s="357"/>
      <c r="CX86" s="357"/>
      <c r="CY86" s="358"/>
      <c r="CZ86" s="354"/>
      <c r="DA86" s="354"/>
      <c r="DB86" s="354"/>
      <c r="DC86" s="354"/>
      <c r="DD86" s="354"/>
      <c r="DE86" s="354"/>
      <c r="DF86" s="354"/>
      <c r="DG86" s="354"/>
      <c r="DH86" s="354"/>
      <c r="DI86" s="354"/>
      <c r="DJ86" s="354"/>
      <c r="DK86" s="354"/>
      <c r="DL86" s="354"/>
      <c r="DM86" s="354"/>
      <c r="DN86" s="354"/>
      <c r="DO86" s="354"/>
      <c r="DP86" s="354"/>
      <c r="DQ86" s="354"/>
      <c r="DR86" s="354"/>
      <c r="DS86" s="354"/>
      <c r="DT86" s="354"/>
      <c r="DU86" s="354"/>
      <c r="DV86" s="354"/>
      <c r="DW86" s="354"/>
      <c r="DX86" s="354"/>
      <c r="DY86" s="354"/>
      <c r="DZ86" s="354"/>
      <c r="EA86" s="354"/>
      <c r="EB86" s="354"/>
      <c r="EC86" s="354"/>
      <c r="ED86" s="354"/>
      <c r="EE86" s="354"/>
      <c r="EF86" s="354"/>
      <c r="EG86" s="354"/>
      <c r="EH86" s="354"/>
      <c r="EI86" s="354"/>
      <c r="EJ86" s="354"/>
      <c r="EK86" s="354"/>
      <c r="EL86" s="354"/>
      <c r="EM86" s="354"/>
      <c r="EN86" s="354"/>
      <c r="EO86" s="354"/>
      <c r="EP86" s="354"/>
      <c r="EQ86" s="354"/>
      <c r="ER86" s="354"/>
      <c r="ES86" s="354"/>
      <c r="ET86" s="354"/>
      <c r="EU86" s="354"/>
      <c r="EV86" s="354"/>
      <c r="EW86" s="354"/>
      <c r="EX86" s="354"/>
      <c r="EY86" s="217"/>
      <c r="EZ86" s="217"/>
      <c r="FA86" s="217"/>
      <c r="FB86" s="217"/>
      <c r="FC86" s="217"/>
      <c r="FD86" s="217"/>
      <c r="FE86" s="217"/>
      <c r="FF86" s="217"/>
      <c r="FG86" s="217"/>
      <c r="FH86" s="217"/>
      <c r="FI86" s="217"/>
      <c r="FJ86" s="217"/>
      <c r="FK86" s="217"/>
      <c r="FL86" s="217"/>
      <c r="FM86" s="217"/>
      <c r="FN86" s="217"/>
      <c r="FO86" s="217"/>
      <c r="FP86" s="217"/>
      <c r="FQ86" s="217"/>
      <c r="FR86" s="217"/>
      <c r="FS86" s="217"/>
      <c r="FT86" s="217"/>
      <c r="FU86" s="217"/>
      <c r="FV86" s="217"/>
      <c r="FW86" s="217"/>
      <c r="FX86" s="217"/>
      <c r="FY86" s="217"/>
      <c r="FZ86" s="217"/>
      <c r="GA86" s="217"/>
      <c r="GB86" s="217"/>
      <c r="GC86" s="217"/>
      <c r="GD86" s="217"/>
      <c r="GE86" s="217"/>
      <c r="GF86" s="217"/>
      <c r="GG86" s="217"/>
      <c r="GH86" s="217"/>
      <c r="GI86" s="217"/>
      <c r="GJ86" s="217"/>
      <c r="GK86" s="217"/>
      <c r="GL86" s="217"/>
      <c r="GM86" s="217"/>
      <c r="GN86" s="217"/>
      <c r="GO86" s="217"/>
      <c r="GP86" s="217"/>
      <c r="GQ86" s="217"/>
    </row>
    <row r="87" spans="1:199" s="222" customFormat="1" ht="13.5">
      <c r="A87" s="354"/>
      <c r="B87" s="354"/>
      <c r="C87" s="354"/>
      <c r="D87" s="355"/>
      <c r="E87" s="356"/>
      <c r="F87" s="356"/>
      <c r="G87" s="356"/>
      <c r="H87" s="354"/>
      <c r="I87" s="354"/>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c r="AT87" s="357"/>
      <c r="AU87" s="357"/>
      <c r="AV87" s="357"/>
      <c r="AW87" s="357"/>
      <c r="AX87" s="357"/>
      <c r="AY87" s="357"/>
      <c r="AZ87" s="357"/>
      <c r="BA87" s="357"/>
      <c r="BB87" s="357"/>
      <c r="BC87" s="357"/>
      <c r="BD87" s="357"/>
      <c r="BE87" s="357"/>
      <c r="BF87" s="357"/>
      <c r="BG87" s="357"/>
      <c r="BH87" s="357"/>
      <c r="BI87" s="357"/>
      <c r="BJ87" s="357"/>
      <c r="BK87" s="357"/>
      <c r="BL87" s="357"/>
      <c r="BM87" s="357"/>
      <c r="BN87" s="357"/>
      <c r="BO87" s="357"/>
      <c r="BP87" s="357"/>
      <c r="BQ87" s="357"/>
      <c r="BR87" s="357"/>
      <c r="BS87" s="357"/>
      <c r="BT87" s="357"/>
      <c r="BU87" s="357"/>
      <c r="BV87" s="357"/>
      <c r="BW87" s="357"/>
      <c r="BX87" s="357"/>
      <c r="BY87" s="357"/>
      <c r="BZ87" s="357"/>
      <c r="CA87" s="357"/>
      <c r="CB87" s="357"/>
      <c r="CC87" s="357"/>
      <c r="CD87" s="357"/>
      <c r="CE87" s="357"/>
      <c r="CF87" s="357"/>
      <c r="CG87" s="357"/>
      <c r="CH87" s="357"/>
      <c r="CI87" s="357"/>
      <c r="CJ87" s="357"/>
      <c r="CK87" s="357"/>
      <c r="CL87" s="357"/>
      <c r="CM87" s="357"/>
      <c r="CN87" s="357"/>
      <c r="CO87" s="357"/>
      <c r="CP87" s="357"/>
      <c r="CQ87" s="357"/>
      <c r="CR87" s="357"/>
      <c r="CS87" s="357"/>
      <c r="CT87" s="357"/>
      <c r="CU87" s="357"/>
      <c r="CV87" s="357"/>
      <c r="CW87" s="357"/>
      <c r="CX87" s="357"/>
      <c r="CY87" s="358"/>
      <c r="CZ87" s="354"/>
      <c r="DA87" s="354"/>
      <c r="DB87" s="354"/>
      <c r="DC87" s="354"/>
      <c r="DD87" s="354"/>
      <c r="DE87" s="354"/>
      <c r="DF87" s="354"/>
      <c r="DG87" s="354"/>
      <c r="DH87" s="354"/>
      <c r="DI87" s="354"/>
      <c r="DJ87" s="354"/>
      <c r="DK87" s="354"/>
      <c r="DL87" s="354"/>
      <c r="DM87" s="354"/>
      <c r="DN87" s="354"/>
      <c r="DO87" s="354"/>
      <c r="DP87" s="354"/>
      <c r="DQ87" s="354"/>
      <c r="DR87" s="354"/>
      <c r="DS87" s="354"/>
      <c r="DT87" s="354"/>
      <c r="DU87" s="354"/>
      <c r="DV87" s="354"/>
      <c r="DW87" s="354"/>
      <c r="DX87" s="354"/>
      <c r="DY87" s="354"/>
      <c r="DZ87" s="354"/>
      <c r="EA87" s="354"/>
      <c r="EB87" s="354"/>
      <c r="EC87" s="354"/>
      <c r="ED87" s="354"/>
      <c r="EE87" s="354"/>
      <c r="EF87" s="354"/>
      <c r="EG87" s="354"/>
      <c r="EH87" s="354"/>
      <c r="EI87" s="354"/>
      <c r="EJ87" s="354"/>
      <c r="EK87" s="354"/>
      <c r="EL87" s="354"/>
      <c r="EM87" s="354"/>
      <c r="EN87" s="354"/>
      <c r="EO87" s="354"/>
      <c r="EP87" s="354"/>
      <c r="EQ87" s="354"/>
      <c r="ER87" s="354"/>
      <c r="ES87" s="354"/>
      <c r="ET87" s="354"/>
      <c r="EU87" s="354"/>
      <c r="EV87" s="354"/>
      <c r="EW87" s="354"/>
      <c r="EX87" s="354"/>
      <c r="EY87" s="217"/>
      <c r="EZ87" s="217"/>
      <c r="FA87" s="217"/>
      <c r="FB87" s="217"/>
      <c r="FC87" s="217"/>
      <c r="FD87" s="217"/>
      <c r="FE87" s="217"/>
      <c r="FF87" s="217"/>
      <c r="FG87" s="217"/>
      <c r="FH87" s="217"/>
      <c r="FI87" s="217"/>
      <c r="FJ87" s="217"/>
      <c r="FK87" s="217"/>
      <c r="FL87" s="217"/>
      <c r="FM87" s="217"/>
      <c r="FN87" s="217"/>
      <c r="FO87" s="217"/>
      <c r="FP87" s="217"/>
      <c r="FQ87" s="217"/>
      <c r="FR87" s="217"/>
      <c r="FS87" s="217"/>
      <c r="FT87" s="217"/>
      <c r="FU87" s="217"/>
      <c r="FV87" s="217"/>
      <c r="FW87" s="217"/>
      <c r="FX87" s="217"/>
      <c r="FY87" s="217"/>
      <c r="FZ87" s="217"/>
      <c r="GA87" s="217"/>
      <c r="GB87" s="217"/>
      <c r="GC87" s="217"/>
      <c r="GD87" s="217"/>
      <c r="GE87" s="217"/>
      <c r="GF87" s="217"/>
      <c r="GG87" s="217"/>
      <c r="GH87" s="217"/>
      <c r="GI87" s="217"/>
      <c r="GJ87" s="217"/>
      <c r="GK87" s="217"/>
      <c r="GL87" s="217"/>
      <c r="GM87" s="217"/>
      <c r="GN87" s="217"/>
      <c r="GO87" s="217"/>
      <c r="GP87" s="217"/>
      <c r="GQ87" s="217"/>
    </row>
    <row r="88" spans="1:199" s="222" customFormat="1" ht="13.5">
      <c r="A88" s="354"/>
      <c r="B88" s="354"/>
      <c r="C88" s="354"/>
      <c r="D88" s="355"/>
      <c r="E88" s="356"/>
      <c r="F88" s="356"/>
      <c r="G88" s="356"/>
      <c r="H88" s="354"/>
      <c r="I88" s="354"/>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357"/>
      <c r="BA88" s="357"/>
      <c r="BB88" s="357"/>
      <c r="BC88" s="357"/>
      <c r="BD88" s="357"/>
      <c r="BE88" s="357"/>
      <c r="BF88" s="357"/>
      <c r="BG88" s="357"/>
      <c r="BH88" s="357"/>
      <c r="BI88" s="357"/>
      <c r="BJ88" s="357"/>
      <c r="BK88" s="357"/>
      <c r="BL88" s="357"/>
      <c r="BM88" s="357"/>
      <c r="BN88" s="357"/>
      <c r="BO88" s="357"/>
      <c r="BP88" s="357"/>
      <c r="BQ88" s="357"/>
      <c r="BR88" s="357"/>
      <c r="BS88" s="357"/>
      <c r="BT88" s="357"/>
      <c r="BU88" s="357"/>
      <c r="BV88" s="357"/>
      <c r="BW88" s="357"/>
      <c r="BX88" s="357"/>
      <c r="BY88" s="357"/>
      <c r="BZ88" s="357"/>
      <c r="CA88" s="357"/>
      <c r="CB88" s="357"/>
      <c r="CC88" s="357"/>
      <c r="CD88" s="357"/>
      <c r="CE88" s="357"/>
      <c r="CF88" s="357"/>
      <c r="CG88" s="357"/>
      <c r="CH88" s="357"/>
      <c r="CI88" s="357"/>
      <c r="CJ88" s="357"/>
      <c r="CK88" s="357"/>
      <c r="CL88" s="357"/>
      <c r="CM88" s="357"/>
      <c r="CN88" s="357"/>
      <c r="CO88" s="357"/>
      <c r="CP88" s="357"/>
      <c r="CQ88" s="357"/>
      <c r="CR88" s="357"/>
      <c r="CS88" s="357"/>
      <c r="CT88" s="357"/>
      <c r="CU88" s="357"/>
      <c r="CV88" s="357"/>
      <c r="CW88" s="357"/>
      <c r="CX88" s="357"/>
      <c r="CY88" s="358"/>
      <c r="CZ88" s="354"/>
      <c r="DA88" s="354"/>
      <c r="DB88" s="354"/>
      <c r="DC88" s="354"/>
      <c r="DD88" s="354"/>
      <c r="DE88" s="354"/>
      <c r="DF88" s="354"/>
      <c r="DG88" s="354"/>
      <c r="DH88" s="354"/>
      <c r="DI88" s="354"/>
      <c r="DJ88" s="354"/>
      <c r="DK88" s="354"/>
      <c r="DL88" s="354"/>
      <c r="DM88" s="354"/>
      <c r="DN88" s="354"/>
      <c r="DO88" s="354"/>
      <c r="DP88" s="354"/>
      <c r="DQ88" s="354"/>
      <c r="DR88" s="354"/>
      <c r="DS88" s="354"/>
      <c r="DT88" s="354"/>
      <c r="DU88" s="354"/>
      <c r="DV88" s="354"/>
      <c r="DW88" s="354"/>
      <c r="DX88" s="354"/>
      <c r="DY88" s="354"/>
      <c r="DZ88" s="354"/>
      <c r="EA88" s="354"/>
      <c r="EB88" s="354"/>
      <c r="EC88" s="354"/>
      <c r="ED88" s="354"/>
      <c r="EE88" s="354"/>
      <c r="EF88" s="354"/>
      <c r="EG88" s="354"/>
      <c r="EH88" s="354"/>
      <c r="EI88" s="354"/>
      <c r="EJ88" s="354"/>
      <c r="EK88" s="354"/>
      <c r="EL88" s="354"/>
      <c r="EM88" s="354"/>
      <c r="EN88" s="354"/>
      <c r="EO88" s="354"/>
      <c r="EP88" s="354"/>
      <c r="EQ88" s="354"/>
      <c r="ER88" s="354"/>
      <c r="ES88" s="354"/>
      <c r="ET88" s="354"/>
      <c r="EU88" s="354"/>
      <c r="EV88" s="354"/>
      <c r="EW88" s="354"/>
      <c r="EX88" s="354"/>
      <c r="EY88" s="217"/>
      <c r="EZ88" s="217"/>
      <c r="FA88" s="217"/>
      <c r="FB88" s="217"/>
      <c r="FC88" s="217"/>
      <c r="FD88" s="217"/>
      <c r="FE88" s="217"/>
      <c r="FF88" s="217"/>
      <c r="FG88" s="217"/>
      <c r="FH88" s="217"/>
      <c r="FI88" s="217"/>
      <c r="FJ88" s="217"/>
      <c r="FK88" s="217"/>
      <c r="FL88" s="217"/>
      <c r="FM88" s="217"/>
      <c r="FN88" s="217"/>
      <c r="FO88" s="217"/>
      <c r="FP88" s="217"/>
      <c r="FQ88" s="217"/>
      <c r="FR88" s="217"/>
      <c r="FS88" s="217"/>
      <c r="FT88" s="217"/>
      <c r="FU88" s="217"/>
      <c r="FV88" s="217"/>
      <c r="FW88" s="217"/>
      <c r="FX88" s="217"/>
      <c r="FY88" s="217"/>
      <c r="FZ88" s="217"/>
      <c r="GA88" s="217"/>
      <c r="GB88" s="217"/>
      <c r="GC88" s="217"/>
      <c r="GD88" s="217"/>
      <c r="GE88" s="217"/>
      <c r="GF88" s="217"/>
      <c r="GG88" s="217"/>
      <c r="GH88" s="217"/>
      <c r="GI88" s="217"/>
      <c r="GJ88" s="217"/>
      <c r="GK88" s="217"/>
      <c r="GL88" s="217"/>
      <c r="GM88" s="217"/>
      <c r="GN88" s="217"/>
      <c r="GO88" s="217"/>
      <c r="GP88" s="217"/>
      <c r="GQ88" s="217"/>
    </row>
    <row r="89" spans="1:199" s="222" customFormat="1" ht="13.5">
      <c r="A89" s="354"/>
      <c r="B89" s="354"/>
      <c r="C89" s="354"/>
      <c r="D89" s="355"/>
      <c r="E89" s="356"/>
      <c r="F89" s="356"/>
      <c r="G89" s="356"/>
      <c r="H89" s="354"/>
      <c r="I89" s="354"/>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7"/>
      <c r="AY89" s="357"/>
      <c r="AZ89" s="357"/>
      <c r="BA89" s="357"/>
      <c r="BB89" s="357"/>
      <c r="BC89" s="357"/>
      <c r="BD89" s="357"/>
      <c r="BE89" s="357"/>
      <c r="BF89" s="357"/>
      <c r="BG89" s="357"/>
      <c r="BH89" s="357"/>
      <c r="BI89" s="357"/>
      <c r="BJ89" s="357"/>
      <c r="BK89" s="357"/>
      <c r="BL89" s="357"/>
      <c r="BM89" s="357"/>
      <c r="BN89" s="357"/>
      <c r="BO89" s="357"/>
      <c r="BP89" s="357"/>
      <c r="BQ89" s="357"/>
      <c r="BR89" s="357"/>
      <c r="BS89" s="357"/>
      <c r="BT89" s="357"/>
      <c r="BU89" s="357"/>
      <c r="BV89" s="357"/>
      <c r="BW89" s="357"/>
      <c r="BX89" s="357"/>
      <c r="BY89" s="357"/>
      <c r="BZ89" s="357"/>
      <c r="CA89" s="357"/>
      <c r="CB89" s="357"/>
      <c r="CC89" s="357"/>
      <c r="CD89" s="357"/>
      <c r="CE89" s="357"/>
      <c r="CF89" s="357"/>
      <c r="CG89" s="357"/>
      <c r="CH89" s="357"/>
      <c r="CI89" s="357"/>
      <c r="CJ89" s="357"/>
      <c r="CK89" s="357"/>
      <c r="CL89" s="357"/>
      <c r="CM89" s="357"/>
      <c r="CN89" s="357"/>
      <c r="CO89" s="357"/>
      <c r="CP89" s="357"/>
      <c r="CQ89" s="357"/>
      <c r="CR89" s="357"/>
      <c r="CS89" s="357"/>
      <c r="CT89" s="357"/>
      <c r="CU89" s="357"/>
      <c r="CV89" s="357"/>
      <c r="CW89" s="357"/>
      <c r="CX89" s="357"/>
      <c r="CY89" s="358"/>
      <c r="CZ89" s="354"/>
      <c r="DA89" s="354"/>
      <c r="DB89" s="354"/>
      <c r="DC89" s="354"/>
      <c r="DD89" s="354"/>
      <c r="DE89" s="354"/>
      <c r="DF89" s="354"/>
      <c r="DG89" s="354"/>
      <c r="DH89" s="354"/>
      <c r="DI89" s="354"/>
      <c r="DJ89" s="354"/>
      <c r="DK89" s="354"/>
      <c r="DL89" s="354"/>
      <c r="DM89" s="354"/>
      <c r="DN89" s="354"/>
      <c r="DO89" s="354"/>
      <c r="DP89" s="354"/>
      <c r="DQ89" s="354"/>
      <c r="DR89" s="354"/>
      <c r="DS89" s="354"/>
      <c r="DT89" s="354"/>
      <c r="DU89" s="354"/>
      <c r="DV89" s="354"/>
      <c r="DW89" s="354"/>
      <c r="DX89" s="354"/>
      <c r="DY89" s="354"/>
      <c r="DZ89" s="354"/>
      <c r="EA89" s="354"/>
      <c r="EB89" s="354"/>
      <c r="EC89" s="354"/>
      <c r="ED89" s="354"/>
      <c r="EE89" s="354"/>
      <c r="EF89" s="354"/>
      <c r="EG89" s="354"/>
      <c r="EH89" s="354"/>
      <c r="EI89" s="354"/>
      <c r="EJ89" s="354"/>
      <c r="EK89" s="354"/>
      <c r="EL89" s="354"/>
      <c r="EM89" s="354"/>
      <c r="EN89" s="354"/>
      <c r="EO89" s="354"/>
      <c r="EP89" s="354"/>
      <c r="EQ89" s="354"/>
      <c r="ER89" s="354"/>
      <c r="ES89" s="354"/>
      <c r="ET89" s="354"/>
      <c r="EU89" s="354"/>
      <c r="EV89" s="354"/>
      <c r="EW89" s="354"/>
      <c r="EX89" s="354"/>
      <c r="EY89" s="217"/>
      <c r="EZ89" s="217"/>
      <c r="FA89" s="217"/>
      <c r="FB89" s="217"/>
      <c r="FC89" s="217"/>
      <c r="FD89" s="217"/>
      <c r="FE89" s="217"/>
      <c r="FF89" s="217"/>
      <c r="FG89" s="217"/>
      <c r="FH89" s="217"/>
      <c r="FI89" s="217"/>
      <c r="FJ89" s="217"/>
      <c r="FK89" s="217"/>
      <c r="FL89" s="217"/>
      <c r="FM89" s="217"/>
      <c r="FN89" s="217"/>
      <c r="FO89" s="217"/>
      <c r="FP89" s="217"/>
      <c r="FQ89" s="217"/>
      <c r="FR89" s="217"/>
      <c r="FS89" s="217"/>
      <c r="FT89" s="217"/>
      <c r="FU89" s="217"/>
      <c r="FV89" s="217"/>
      <c r="FW89" s="217"/>
      <c r="FX89" s="217"/>
      <c r="FY89" s="217"/>
      <c r="FZ89" s="217"/>
      <c r="GA89" s="217"/>
      <c r="GB89" s="217"/>
      <c r="GC89" s="217"/>
      <c r="GD89" s="217"/>
      <c r="GE89" s="217"/>
      <c r="GF89" s="217"/>
      <c r="GG89" s="217"/>
      <c r="GH89" s="217"/>
      <c r="GI89" s="217"/>
      <c r="GJ89" s="217"/>
      <c r="GK89" s="217"/>
      <c r="GL89" s="217"/>
      <c r="GM89" s="217"/>
      <c r="GN89" s="217"/>
      <c r="GO89" s="217"/>
      <c r="GP89" s="217"/>
      <c r="GQ89" s="217"/>
    </row>
    <row r="90" spans="1:199" s="222" customFormat="1" ht="13.5">
      <c r="A90" s="354"/>
      <c r="B90" s="354"/>
      <c r="C90" s="354"/>
      <c r="D90" s="355"/>
      <c r="E90" s="356"/>
      <c r="F90" s="356"/>
      <c r="G90" s="356"/>
      <c r="H90" s="354"/>
      <c r="I90" s="354"/>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7"/>
      <c r="AS90" s="357"/>
      <c r="AT90" s="357"/>
      <c r="AU90" s="357"/>
      <c r="AV90" s="357"/>
      <c r="AW90" s="357"/>
      <c r="AX90" s="357"/>
      <c r="AY90" s="357"/>
      <c r="AZ90" s="357"/>
      <c r="BA90" s="357"/>
      <c r="BB90" s="357"/>
      <c r="BC90" s="357"/>
      <c r="BD90" s="357"/>
      <c r="BE90" s="357"/>
      <c r="BF90" s="357"/>
      <c r="BG90" s="357"/>
      <c r="BH90" s="357"/>
      <c r="BI90" s="357"/>
      <c r="BJ90" s="357"/>
      <c r="BK90" s="357"/>
      <c r="BL90" s="357"/>
      <c r="BM90" s="357"/>
      <c r="BN90" s="357"/>
      <c r="BO90" s="357"/>
      <c r="BP90" s="357"/>
      <c r="BQ90" s="357"/>
      <c r="BR90" s="357"/>
      <c r="BS90" s="357"/>
      <c r="BT90" s="357"/>
      <c r="BU90" s="357"/>
      <c r="BV90" s="357"/>
      <c r="BW90" s="357"/>
      <c r="BX90" s="357"/>
      <c r="BY90" s="357"/>
      <c r="BZ90" s="357"/>
      <c r="CA90" s="357"/>
      <c r="CB90" s="357"/>
      <c r="CC90" s="357"/>
      <c r="CD90" s="357"/>
      <c r="CE90" s="357"/>
      <c r="CF90" s="357"/>
      <c r="CG90" s="357"/>
      <c r="CH90" s="357"/>
      <c r="CI90" s="357"/>
      <c r="CJ90" s="357"/>
      <c r="CK90" s="357"/>
      <c r="CL90" s="357"/>
      <c r="CM90" s="357"/>
      <c r="CN90" s="357"/>
      <c r="CO90" s="357"/>
      <c r="CP90" s="357"/>
      <c r="CQ90" s="357"/>
      <c r="CR90" s="357"/>
      <c r="CS90" s="357"/>
      <c r="CT90" s="357"/>
      <c r="CU90" s="357"/>
      <c r="CV90" s="357"/>
      <c r="CW90" s="357"/>
      <c r="CX90" s="357"/>
      <c r="CY90" s="358"/>
      <c r="CZ90" s="354"/>
      <c r="DA90" s="354"/>
      <c r="DB90" s="354"/>
      <c r="DC90" s="354"/>
      <c r="DD90" s="354"/>
      <c r="DE90" s="354"/>
      <c r="DF90" s="354"/>
      <c r="DG90" s="354"/>
      <c r="DH90" s="354"/>
      <c r="DI90" s="354"/>
      <c r="DJ90" s="354"/>
      <c r="DK90" s="354"/>
      <c r="DL90" s="354"/>
      <c r="DM90" s="354"/>
      <c r="DN90" s="354"/>
      <c r="DO90" s="354"/>
      <c r="DP90" s="354"/>
      <c r="DQ90" s="354"/>
      <c r="DR90" s="354"/>
      <c r="DS90" s="354"/>
      <c r="DT90" s="354"/>
      <c r="DU90" s="354"/>
      <c r="DV90" s="354"/>
      <c r="DW90" s="354"/>
      <c r="DX90" s="354"/>
      <c r="DY90" s="354"/>
      <c r="DZ90" s="354"/>
      <c r="EA90" s="354"/>
      <c r="EB90" s="354"/>
      <c r="EC90" s="354"/>
      <c r="ED90" s="354"/>
      <c r="EE90" s="354"/>
      <c r="EF90" s="354"/>
      <c r="EG90" s="354"/>
      <c r="EH90" s="354"/>
      <c r="EI90" s="354"/>
      <c r="EJ90" s="354"/>
      <c r="EK90" s="354"/>
      <c r="EL90" s="354"/>
      <c r="EM90" s="354"/>
      <c r="EN90" s="354"/>
      <c r="EO90" s="354"/>
      <c r="EP90" s="354"/>
      <c r="EQ90" s="354"/>
      <c r="ER90" s="354"/>
      <c r="ES90" s="354"/>
      <c r="ET90" s="354"/>
      <c r="EU90" s="354"/>
      <c r="EV90" s="354"/>
      <c r="EW90" s="354"/>
      <c r="EX90" s="354"/>
      <c r="EY90" s="217"/>
      <c r="EZ90" s="217"/>
      <c r="FA90" s="217"/>
      <c r="FB90" s="217"/>
      <c r="FC90" s="217"/>
      <c r="FD90" s="217"/>
      <c r="FE90" s="217"/>
      <c r="FF90" s="217"/>
      <c r="FG90" s="217"/>
      <c r="FH90" s="217"/>
      <c r="FI90" s="217"/>
      <c r="FJ90" s="217"/>
      <c r="FK90" s="217"/>
      <c r="FL90" s="217"/>
      <c r="FM90" s="217"/>
      <c r="FN90" s="217"/>
      <c r="FO90" s="217"/>
      <c r="FP90" s="217"/>
      <c r="FQ90" s="217"/>
      <c r="FR90" s="217"/>
      <c r="FS90" s="217"/>
      <c r="FT90" s="217"/>
      <c r="FU90" s="217"/>
      <c r="FV90" s="217"/>
      <c r="FW90" s="217"/>
      <c r="FX90" s="217"/>
      <c r="FY90" s="217"/>
      <c r="FZ90" s="217"/>
      <c r="GA90" s="217"/>
      <c r="GB90" s="217"/>
      <c r="GC90" s="217"/>
      <c r="GD90" s="217"/>
      <c r="GE90" s="217"/>
      <c r="GF90" s="217"/>
      <c r="GG90" s="217"/>
      <c r="GH90" s="217"/>
      <c r="GI90" s="217"/>
      <c r="GJ90" s="217"/>
      <c r="GK90" s="217"/>
      <c r="GL90" s="217"/>
      <c r="GM90" s="217"/>
      <c r="GN90" s="217"/>
      <c r="GO90" s="217"/>
      <c r="GP90" s="217"/>
      <c r="GQ90" s="217"/>
    </row>
    <row r="91" spans="1:199" s="222" customFormat="1" ht="13.5">
      <c r="A91" s="354"/>
      <c r="B91" s="354"/>
      <c r="C91" s="354"/>
      <c r="D91" s="355"/>
      <c r="E91" s="356"/>
      <c r="F91" s="356"/>
      <c r="G91" s="356"/>
      <c r="H91" s="354"/>
      <c r="I91" s="354"/>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7"/>
      <c r="AP91" s="357"/>
      <c r="AQ91" s="357"/>
      <c r="AR91" s="357"/>
      <c r="AS91" s="357"/>
      <c r="AT91" s="357"/>
      <c r="AU91" s="357"/>
      <c r="AV91" s="357"/>
      <c r="AW91" s="357"/>
      <c r="AX91" s="357"/>
      <c r="AY91" s="357"/>
      <c r="AZ91" s="357"/>
      <c r="BA91" s="357"/>
      <c r="BB91" s="357"/>
      <c r="BC91" s="357"/>
      <c r="BD91" s="357"/>
      <c r="BE91" s="357"/>
      <c r="BF91" s="357"/>
      <c r="BG91" s="357"/>
      <c r="BH91" s="357"/>
      <c r="BI91" s="357"/>
      <c r="BJ91" s="357"/>
      <c r="BK91" s="357"/>
      <c r="BL91" s="357"/>
      <c r="BM91" s="357"/>
      <c r="BN91" s="357"/>
      <c r="BO91" s="357"/>
      <c r="BP91" s="357"/>
      <c r="BQ91" s="357"/>
      <c r="BR91" s="357"/>
      <c r="BS91" s="357"/>
      <c r="BT91" s="357"/>
      <c r="BU91" s="357"/>
      <c r="BV91" s="357"/>
      <c r="BW91" s="357"/>
      <c r="BX91" s="357"/>
      <c r="BY91" s="357"/>
      <c r="BZ91" s="357"/>
      <c r="CA91" s="357"/>
      <c r="CB91" s="357"/>
      <c r="CC91" s="357"/>
      <c r="CD91" s="357"/>
      <c r="CE91" s="357"/>
      <c r="CF91" s="357"/>
      <c r="CG91" s="357"/>
      <c r="CH91" s="357"/>
      <c r="CI91" s="357"/>
      <c r="CJ91" s="357"/>
      <c r="CK91" s="357"/>
      <c r="CL91" s="357"/>
      <c r="CM91" s="357"/>
      <c r="CN91" s="357"/>
      <c r="CO91" s="357"/>
      <c r="CP91" s="357"/>
      <c r="CQ91" s="357"/>
      <c r="CR91" s="357"/>
      <c r="CS91" s="357"/>
      <c r="CT91" s="357"/>
      <c r="CU91" s="357"/>
      <c r="CV91" s="357"/>
      <c r="CW91" s="357"/>
      <c r="CX91" s="357"/>
      <c r="CY91" s="358"/>
      <c r="CZ91" s="354"/>
      <c r="DA91" s="354"/>
      <c r="DB91" s="354"/>
      <c r="DC91" s="354"/>
      <c r="DD91" s="354"/>
      <c r="DE91" s="354"/>
      <c r="DF91" s="354"/>
      <c r="DG91" s="354"/>
      <c r="DH91" s="354"/>
      <c r="DI91" s="354"/>
      <c r="DJ91" s="354"/>
      <c r="DK91" s="354"/>
      <c r="DL91" s="354"/>
      <c r="DM91" s="354"/>
      <c r="DN91" s="354"/>
      <c r="DO91" s="354"/>
      <c r="DP91" s="354"/>
      <c r="DQ91" s="354"/>
      <c r="DR91" s="354"/>
      <c r="DS91" s="354"/>
      <c r="DT91" s="354"/>
      <c r="DU91" s="354"/>
      <c r="DV91" s="354"/>
      <c r="DW91" s="354"/>
      <c r="DX91" s="354"/>
      <c r="DY91" s="354"/>
      <c r="DZ91" s="354"/>
      <c r="EA91" s="354"/>
      <c r="EB91" s="354"/>
      <c r="EC91" s="354"/>
      <c r="ED91" s="354"/>
      <c r="EE91" s="354"/>
      <c r="EF91" s="354"/>
      <c r="EG91" s="354"/>
      <c r="EH91" s="354"/>
      <c r="EI91" s="354"/>
      <c r="EJ91" s="354"/>
      <c r="EK91" s="354"/>
      <c r="EL91" s="354"/>
      <c r="EM91" s="354"/>
      <c r="EN91" s="354"/>
      <c r="EO91" s="354"/>
      <c r="EP91" s="354"/>
      <c r="EQ91" s="354"/>
      <c r="ER91" s="354"/>
      <c r="ES91" s="354"/>
      <c r="ET91" s="354"/>
      <c r="EU91" s="354"/>
      <c r="EV91" s="354"/>
      <c r="EW91" s="354"/>
      <c r="EX91" s="354"/>
      <c r="EY91" s="217"/>
      <c r="EZ91" s="217"/>
      <c r="FA91" s="217"/>
      <c r="FB91" s="217"/>
      <c r="FC91" s="217"/>
      <c r="FD91" s="217"/>
      <c r="FE91" s="217"/>
      <c r="FF91" s="217"/>
      <c r="FG91" s="217"/>
      <c r="FH91" s="217"/>
      <c r="FI91" s="217"/>
      <c r="FJ91" s="217"/>
      <c r="FK91" s="217"/>
      <c r="FL91" s="217"/>
      <c r="FM91" s="217"/>
      <c r="FN91" s="217"/>
      <c r="FO91" s="217"/>
      <c r="FP91" s="217"/>
      <c r="FQ91" s="217"/>
      <c r="FR91" s="217"/>
      <c r="FS91" s="217"/>
      <c r="FT91" s="217"/>
      <c r="FU91" s="217"/>
      <c r="FV91" s="217"/>
      <c r="FW91" s="217"/>
      <c r="FX91" s="217"/>
      <c r="FY91" s="217"/>
      <c r="FZ91" s="217"/>
      <c r="GA91" s="217"/>
      <c r="GB91" s="217"/>
      <c r="GC91" s="217"/>
      <c r="GD91" s="217"/>
      <c r="GE91" s="217"/>
      <c r="GF91" s="217"/>
      <c r="GG91" s="217"/>
      <c r="GH91" s="217"/>
      <c r="GI91" s="217"/>
      <c r="GJ91" s="217"/>
      <c r="GK91" s="217"/>
      <c r="GL91" s="217"/>
      <c r="GM91" s="217"/>
      <c r="GN91" s="217"/>
      <c r="GO91" s="217"/>
      <c r="GP91" s="217"/>
      <c r="GQ91" s="217"/>
    </row>
    <row r="92" spans="1:199" s="222" customFormat="1" ht="13.5">
      <c r="A92" s="354"/>
      <c r="B92" s="354"/>
      <c r="C92" s="354"/>
      <c r="D92" s="355"/>
      <c r="E92" s="356"/>
      <c r="F92" s="356"/>
      <c r="G92" s="356"/>
      <c r="H92" s="354"/>
      <c r="I92" s="354"/>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7"/>
      <c r="AZ92" s="357"/>
      <c r="BA92" s="357"/>
      <c r="BB92" s="357"/>
      <c r="BC92" s="357"/>
      <c r="BD92" s="357"/>
      <c r="BE92" s="357"/>
      <c r="BF92" s="357"/>
      <c r="BG92" s="357"/>
      <c r="BH92" s="357"/>
      <c r="BI92" s="357"/>
      <c r="BJ92" s="357"/>
      <c r="BK92" s="357"/>
      <c r="BL92" s="357"/>
      <c r="BM92" s="357"/>
      <c r="BN92" s="357"/>
      <c r="BO92" s="357"/>
      <c r="BP92" s="357"/>
      <c r="BQ92" s="357"/>
      <c r="BR92" s="357"/>
      <c r="BS92" s="357"/>
      <c r="BT92" s="357"/>
      <c r="BU92" s="357"/>
      <c r="BV92" s="357"/>
      <c r="BW92" s="357"/>
      <c r="BX92" s="357"/>
      <c r="BY92" s="357"/>
      <c r="BZ92" s="357"/>
      <c r="CA92" s="357"/>
      <c r="CB92" s="357"/>
      <c r="CC92" s="357"/>
      <c r="CD92" s="357"/>
      <c r="CE92" s="357"/>
      <c r="CF92" s="357"/>
      <c r="CG92" s="357"/>
      <c r="CH92" s="357"/>
      <c r="CI92" s="357"/>
      <c r="CJ92" s="357"/>
      <c r="CK92" s="357"/>
      <c r="CL92" s="357"/>
      <c r="CM92" s="357"/>
      <c r="CN92" s="357"/>
      <c r="CO92" s="357"/>
      <c r="CP92" s="357"/>
      <c r="CQ92" s="357"/>
      <c r="CR92" s="357"/>
      <c r="CS92" s="357"/>
      <c r="CT92" s="357"/>
      <c r="CU92" s="357"/>
      <c r="CV92" s="357"/>
      <c r="CW92" s="357"/>
      <c r="CX92" s="357"/>
      <c r="CY92" s="358"/>
      <c r="CZ92" s="354"/>
      <c r="DA92" s="354"/>
      <c r="DB92" s="354"/>
      <c r="DC92" s="354"/>
      <c r="DD92" s="354"/>
      <c r="DE92" s="354"/>
      <c r="DF92" s="354"/>
      <c r="DG92" s="354"/>
      <c r="DH92" s="354"/>
      <c r="DI92" s="354"/>
      <c r="DJ92" s="354"/>
      <c r="DK92" s="354"/>
      <c r="DL92" s="354"/>
      <c r="DM92" s="354"/>
      <c r="DN92" s="354"/>
      <c r="DO92" s="354"/>
      <c r="DP92" s="354"/>
      <c r="DQ92" s="354"/>
      <c r="DR92" s="354"/>
      <c r="DS92" s="354"/>
      <c r="DT92" s="354"/>
      <c r="DU92" s="354"/>
      <c r="DV92" s="354"/>
      <c r="DW92" s="354"/>
      <c r="DX92" s="354"/>
      <c r="DY92" s="354"/>
      <c r="DZ92" s="354"/>
      <c r="EA92" s="354"/>
      <c r="EB92" s="354"/>
      <c r="EC92" s="354"/>
      <c r="ED92" s="354"/>
      <c r="EE92" s="354"/>
      <c r="EF92" s="354"/>
      <c r="EG92" s="354"/>
      <c r="EH92" s="354"/>
      <c r="EI92" s="354"/>
      <c r="EJ92" s="354"/>
      <c r="EK92" s="354"/>
      <c r="EL92" s="354"/>
      <c r="EM92" s="354"/>
      <c r="EN92" s="354"/>
      <c r="EO92" s="354"/>
      <c r="EP92" s="354"/>
      <c r="EQ92" s="354"/>
      <c r="ER92" s="354"/>
      <c r="ES92" s="354"/>
      <c r="ET92" s="354"/>
      <c r="EU92" s="354"/>
      <c r="EV92" s="354"/>
      <c r="EW92" s="354"/>
      <c r="EX92" s="354"/>
      <c r="EY92" s="217"/>
      <c r="EZ92" s="217"/>
      <c r="FA92" s="217"/>
      <c r="FB92" s="217"/>
      <c r="FC92" s="217"/>
      <c r="FD92" s="217"/>
      <c r="FE92" s="217"/>
      <c r="FF92" s="217"/>
      <c r="FG92" s="217"/>
      <c r="FH92" s="217"/>
      <c r="FI92" s="217"/>
      <c r="FJ92" s="217"/>
      <c r="FK92" s="217"/>
      <c r="FL92" s="217"/>
      <c r="FM92" s="217"/>
      <c r="FN92" s="217"/>
      <c r="FO92" s="217"/>
      <c r="FP92" s="217"/>
      <c r="FQ92" s="217"/>
      <c r="FR92" s="217"/>
      <c r="FS92" s="217"/>
      <c r="FT92" s="217"/>
      <c r="FU92" s="217"/>
      <c r="FV92" s="217"/>
      <c r="FW92" s="217"/>
      <c r="FX92" s="217"/>
      <c r="FY92" s="217"/>
      <c r="FZ92" s="217"/>
      <c r="GA92" s="217"/>
      <c r="GB92" s="217"/>
      <c r="GC92" s="217"/>
      <c r="GD92" s="217"/>
      <c r="GE92" s="217"/>
      <c r="GF92" s="217"/>
      <c r="GG92" s="217"/>
      <c r="GH92" s="217"/>
      <c r="GI92" s="217"/>
      <c r="GJ92" s="217"/>
      <c r="GK92" s="217"/>
      <c r="GL92" s="217"/>
      <c r="GM92" s="217"/>
      <c r="GN92" s="217"/>
      <c r="GO92" s="217"/>
      <c r="GP92" s="217"/>
      <c r="GQ92" s="217"/>
    </row>
    <row r="93" spans="1:199" s="222" customFormat="1" ht="13.5">
      <c r="A93" s="354"/>
      <c r="B93" s="354"/>
      <c r="C93" s="354"/>
      <c r="D93" s="355"/>
      <c r="E93" s="356"/>
      <c r="F93" s="356"/>
      <c r="G93" s="356"/>
      <c r="H93" s="354"/>
      <c r="I93" s="354"/>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c r="AS93" s="357"/>
      <c r="AT93" s="357"/>
      <c r="AU93" s="357"/>
      <c r="AV93" s="357"/>
      <c r="AW93" s="357"/>
      <c r="AX93" s="357"/>
      <c r="AY93" s="357"/>
      <c r="AZ93" s="357"/>
      <c r="BA93" s="357"/>
      <c r="BB93" s="357"/>
      <c r="BC93" s="357"/>
      <c r="BD93" s="357"/>
      <c r="BE93" s="357"/>
      <c r="BF93" s="357"/>
      <c r="BG93" s="357"/>
      <c r="BH93" s="357"/>
      <c r="BI93" s="357"/>
      <c r="BJ93" s="357"/>
      <c r="BK93" s="357"/>
      <c r="BL93" s="357"/>
      <c r="BM93" s="357"/>
      <c r="BN93" s="357"/>
      <c r="BO93" s="357"/>
      <c r="BP93" s="357"/>
      <c r="BQ93" s="357"/>
      <c r="BR93" s="357"/>
      <c r="BS93" s="357"/>
      <c r="BT93" s="357"/>
      <c r="BU93" s="357"/>
      <c r="BV93" s="357"/>
      <c r="BW93" s="357"/>
      <c r="BX93" s="357"/>
      <c r="BY93" s="357"/>
      <c r="BZ93" s="357"/>
      <c r="CA93" s="357"/>
      <c r="CB93" s="357"/>
      <c r="CC93" s="357"/>
      <c r="CD93" s="357"/>
      <c r="CE93" s="357"/>
      <c r="CF93" s="357"/>
      <c r="CG93" s="357"/>
      <c r="CH93" s="357"/>
      <c r="CI93" s="357"/>
      <c r="CJ93" s="357"/>
      <c r="CK93" s="357"/>
      <c r="CL93" s="357"/>
      <c r="CM93" s="357"/>
      <c r="CN93" s="357"/>
      <c r="CO93" s="357"/>
      <c r="CP93" s="357"/>
      <c r="CQ93" s="357"/>
      <c r="CR93" s="357"/>
      <c r="CS93" s="357"/>
      <c r="CT93" s="357"/>
      <c r="CU93" s="357"/>
      <c r="CV93" s="357"/>
      <c r="CW93" s="357"/>
      <c r="CX93" s="357"/>
      <c r="CY93" s="358"/>
      <c r="CZ93" s="354"/>
      <c r="DA93" s="354"/>
      <c r="DB93" s="354"/>
      <c r="DC93" s="354"/>
      <c r="DD93" s="354"/>
      <c r="DE93" s="354"/>
      <c r="DF93" s="354"/>
      <c r="DG93" s="354"/>
      <c r="DH93" s="354"/>
      <c r="DI93" s="354"/>
      <c r="DJ93" s="354"/>
      <c r="DK93" s="354"/>
      <c r="DL93" s="354"/>
      <c r="DM93" s="354"/>
      <c r="DN93" s="354"/>
      <c r="DO93" s="354"/>
      <c r="DP93" s="354"/>
      <c r="DQ93" s="354"/>
      <c r="DR93" s="354"/>
      <c r="DS93" s="354"/>
      <c r="DT93" s="354"/>
      <c r="DU93" s="354"/>
      <c r="DV93" s="354"/>
      <c r="DW93" s="354"/>
      <c r="DX93" s="354"/>
      <c r="DY93" s="354"/>
      <c r="DZ93" s="354"/>
      <c r="EA93" s="354"/>
      <c r="EB93" s="354"/>
      <c r="EC93" s="354"/>
      <c r="ED93" s="354"/>
      <c r="EE93" s="354"/>
      <c r="EF93" s="354"/>
      <c r="EG93" s="354"/>
      <c r="EH93" s="354"/>
      <c r="EI93" s="354"/>
      <c r="EJ93" s="354"/>
      <c r="EK93" s="354"/>
      <c r="EL93" s="354"/>
      <c r="EM93" s="354"/>
      <c r="EN93" s="354"/>
      <c r="EO93" s="354"/>
      <c r="EP93" s="354"/>
      <c r="EQ93" s="354"/>
      <c r="ER93" s="354"/>
      <c r="ES93" s="354"/>
      <c r="ET93" s="354"/>
      <c r="EU93" s="354"/>
      <c r="EV93" s="354"/>
      <c r="EW93" s="354"/>
      <c r="EX93" s="354"/>
      <c r="EY93" s="217"/>
      <c r="EZ93" s="217"/>
      <c r="FA93" s="217"/>
      <c r="FB93" s="217"/>
      <c r="FC93" s="217"/>
      <c r="FD93" s="217"/>
      <c r="FE93" s="217"/>
      <c r="FF93" s="217"/>
      <c r="FG93" s="217"/>
      <c r="FH93" s="217"/>
      <c r="FI93" s="217"/>
      <c r="FJ93" s="217"/>
      <c r="FK93" s="217"/>
      <c r="FL93" s="217"/>
      <c r="FM93" s="217"/>
      <c r="FN93" s="217"/>
      <c r="FO93" s="217"/>
      <c r="FP93" s="217"/>
      <c r="FQ93" s="217"/>
      <c r="FR93" s="217"/>
      <c r="FS93" s="217"/>
      <c r="FT93" s="217"/>
      <c r="FU93" s="217"/>
      <c r="FV93" s="217"/>
      <c r="FW93" s="217"/>
      <c r="FX93" s="217"/>
      <c r="FY93" s="217"/>
      <c r="FZ93" s="217"/>
      <c r="GA93" s="217"/>
      <c r="GB93" s="217"/>
      <c r="GC93" s="217"/>
      <c r="GD93" s="217"/>
      <c r="GE93" s="217"/>
      <c r="GF93" s="217"/>
      <c r="GG93" s="217"/>
      <c r="GH93" s="217"/>
      <c r="GI93" s="217"/>
      <c r="GJ93" s="217"/>
      <c r="GK93" s="217"/>
      <c r="GL93" s="217"/>
      <c r="GM93" s="217"/>
      <c r="GN93" s="217"/>
      <c r="GO93" s="217"/>
      <c r="GP93" s="217"/>
      <c r="GQ93" s="217"/>
    </row>
    <row r="94" spans="1:199" s="222" customFormat="1" ht="13.5">
      <c r="A94" s="354"/>
      <c r="B94" s="354"/>
      <c r="C94" s="354"/>
      <c r="D94" s="355"/>
      <c r="E94" s="356"/>
      <c r="F94" s="356"/>
      <c r="G94" s="356"/>
      <c r="H94" s="354"/>
      <c r="I94" s="354"/>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57"/>
      <c r="AT94" s="357"/>
      <c r="AU94" s="357"/>
      <c r="AV94" s="357"/>
      <c r="AW94" s="357"/>
      <c r="AX94" s="357"/>
      <c r="AY94" s="357"/>
      <c r="AZ94" s="357"/>
      <c r="BA94" s="357"/>
      <c r="BB94" s="357"/>
      <c r="BC94" s="357"/>
      <c r="BD94" s="357"/>
      <c r="BE94" s="357"/>
      <c r="BF94" s="357"/>
      <c r="BG94" s="357"/>
      <c r="BH94" s="357"/>
      <c r="BI94" s="357"/>
      <c r="BJ94" s="357"/>
      <c r="BK94" s="357"/>
      <c r="BL94" s="357"/>
      <c r="BM94" s="357"/>
      <c r="BN94" s="357"/>
      <c r="BO94" s="357"/>
      <c r="BP94" s="357"/>
      <c r="BQ94" s="357"/>
      <c r="BR94" s="357"/>
      <c r="BS94" s="357"/>
      <c r="BT94" s="357"/>
      <c r="BU94" s="357"/>
      <c r="BV94" s="357"/>
      <c r="BW94" s="357"/>
      <c r="BX94" s="357"/>
      <c r="BY94" s="357"/>
      <c r="BZ94" s="357"/>
      <c r="CA94" s="357"/>
      <c r="CB94" s="357"/>
      <c r="CC94" s="357"/>
      <c r="CD94" s="357"/>
      <c r="CE94" s="357"/>
      <c r="CF94" s="357"/>
      <c r="CG94" s="357"/>
      <c r="CH94" s="357"/>
      <c r="CI94" s="357"/>
      <c r="CJ94" s="357"/>
      <c r="CK94" s="357"/>
      <c r="CL94" s="357"/>
      <c r="CM94" s="357"/>
      <c r="CN94" s="357"/>
      <c r="CO94" s="357"/>
      <c r="CP94" s="357"/>
      <c r="CQ94" s="357"/>
      <c r="CR94" s="357"/>
      <c r="CS94" s="357"/>
      <c r="CT94" s="357"/>
      <c r="CU94" s="357"/>
      <c r="CV94" s="357"/>
      <c r="CW94" s="357"/>
      <c r="CX94" s="357"/>
      <c r="CY94" s="358"/>
      <c r="CZ94" s="354"/>
      <c r="DA94" s="354"/>
      <c r="DB94" s="354"/>
      <c r="DC94" s="354"/>
      <c r="DD94" s="354"/>
      <c r="DE94" s="354"/>
      <c r="DF94" s="354"/>
      <c r="DG94" s="354"/>
      <c r="DH94" s="354"/>
      <c r="DI94" s="354"/>
      <c r="DJ94" s="354"/>
      <c r="DK94" s="354"/>
      <c r="DL94" s="354"/>
      <c r="DM94" s="354"/>
      <c r="DN94" s="354"/>
      <c r="DO94" s="354"/>
      <c r="DP94" s="354"/>
      <c r="DQ94" s="354"/>
      <c r="DR94" s="354"/>
      <c r="DS94" s="354"/>
      <c r="DT94" s="354"/>
      <c r="DU94" s="354"/>
      <c r="DV94" s="354"/>
      <c r="DW94" s="354"/>
      <c r="DX94" s="354"/>
      <c r="DY94" s="354"/>
      <c r="DZ94" s="354"/>
      <c r="EA94" s="354"/>
      <c r="EB94" s="354"/>
      <c r="EC94" s="354"/>
      <c r="ED94" s="354"/>
      <c r="EE94" s="354"/>
      <c r="EF94" s="354"/>
      <c r="EG94" s="354"/>
      <c r="EH94" s="354"/>
      <c r="EI94" s="354"/>
      <c r="EJ94" s="354"/>
      <c r="EK94" s="354"/>
      <c r="EL94" s="354"/>
      <c r="EM94" s="354"/>
      <c r="EN94" s="354"/>
      <c r="EO94" s="354"/>
      <c r="EP94" s="354"/>
      <c r="EQ94" s="354"/>
      <c r="ER94" s="354"/>
      <c r="ES94" s="354"/>
      <c r="ET94" s="354"/>
      <c r="EU94" s="354"/>
      <c r="EV94" s="354"/>
      <c r="EW94" s="354"/>
      <c r="EX94" s="354"/>
      <c r="EY94" s="217"/>
      <c r="EZ94" s="217"/>
      <c r="FA94" s="217"/>
      <c r="FB94" s="217"/>
      <c r="FC94" s="217"/>
      <c r="FD94" s="217"/>
      <c r="FE94" s="217"/>
      <c r="FF94" s="217"/>
      <c r="FG94" s="217"/>
      <c r="FH94" s="217"/>
      <c r="FI94" s="217"/>
      <c r="FJ94" s="217"/>
      <c r="FK94" s="217"/>
      <c r="FL94" s="217"/>
      <c r="FM94" s="217"/>
      <c r="FN94" s="217"/>
      <c r="FO94" s="217"/>
      <c r="FP94" s="217"/>
      <c r="FQ94" s="217"/>
      <c r="FR94" s="217"/>
      <c r="FS94" s="217"/>
      <c r="FT94" s="217"/>
      <c r="FU94" s="217"/>
      <c r="FV94" s="217"/>
      <c r="FW94" s="217"/>
      <c r="FX94" s="217"/>
      <c r="FY94" s="217"/>
      <c r="FZ94" s="217"/>
      <c r="GA94" s="217"/>
      <c r="GB94" s="217"/>
      <c r="GC94" s="217"/>
      <c r="GD94" s="217"/>
      <c r="GE94" s="217"/>
      <c r="GF94" s="217"/>
      <c r="GG94" s="217"/>
      <c r="GH94" s="217"/>
      <c r="GI94" s="217"/>
      <c r="GJ94" s="217"/>
      <c r="GK94" s="217"/>
      <c r="GL94" s="217"/>
      <c r="GM94" s="217"/>
      <c r="GN94" s="217"/>
      <c r="GO94" s="217"/>
      <c r="GP94" s="217"/>
      <c r="GQ94" s="217"/>
    </row>
    <row r="95" spans="1:199" s="222" customFormat="1" ht="13.5">
      <c r="A95" s="354"/>
      <c r="B95" s="354"/>
      <c r="C95" s="354"/>
      <c r="D95" s="355"/>
      <c r="E95" s="356"/>
      <c r="F95" s="356"/>
      <c r="G95" s="356"/>
      <c r="H95" s="354"/>
      <c r="I95" s="354"/>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7"/>
      <c r="AG95" s="357"/>
      <c r="AH95" s="357"/>
      <c r="AI95" s="357"/>
      <c r="AJ95" s="357"/>
      <c r="AK95" s="357"/>
      <c r="AL95" s="357"/>
      <c r="AM95" s="357"/>
      <c r="AN95" s="357"/>
      <c r="AO95" s="357"/>
      <c r="AP95" s="357"/>
      <c r="AQ95" s="357"/>
      <c r="AR95" s="357"/>
      <c r="AS95" s="357"/>
      <c r="AT95" s="357"/>
      <c r="AU95" s="357"/>
      <c r="AV95" s="357"/>
      <c r="AW95" s="357"/>
      <c r="AX95" s="357"/>
      <c r="AY95" s="357"/>
      <c r="AZ95" s="357"/>
      <c r="BA95" s="357"/>
      <c r="BB95" s="357"/>
      <c r="BC95" s="357"/>
      <c r="BD95" s="357"/>
      <c r="BE95" s="357"/>
      <c r="BF95" s="357"/>
      <c r="BG95" s="357"/>
      <c r="BH95" s="357"/>
      <c r="BI95" s="357"/>
      <c r="BJ95" s="357"/>
      <c r="BK95" s="357"/>
      <c r="BL95" s="357"/>
      <c r="BM95" s="357"/>
      <c r="BN95" s="357"/>
      <c r="BO95" s="357"/>
      <c r="BP95" s="357"/>
      <c r="BQ95" s="357"/>
      <c r="BR95" s="357"/>
      <c r="BS95" s="357"/>
      <c r="BT95" s="357"/>
      <c r="BU95" s="357"/>
      <c r="BV95" s="357"/>
      <c r="BW95" s="357"/>
      <c r="BX95" s="357"/>
      <c r="BY95" s="357"/>
      <c r="BZ95" s="357"/>
      <c r="CA95" s="357"/>
      <c r="CB95" s="357"/>
      <c r="CC95" s="357"/>
      <c r="CD95" s="357"/>
      <c r="CE95" s="357"/>
      <c r="CF95" s="357"/>
      <c r="CG95" s="357"/>
      <c r="CH95" s="357"/>
      <c r="CI95" s="357"/>
      <c r="CJ95" s="357"/>
      <c r="CK95" s="357"/>
      <c r="CL95" s="357"/>
      <c r="CM95" s="357"/>
      <c r="CN95" s="357"/>
      <c r="CO95" s="357"/>
      <c r="CP95" s="357"/>
      <c r="CQ95" s="357"/>
      <c r="CR95" s="357"/>
      <c r="CS95" s="357"/>
      <c r="CT95" s="357"/>
      <c r="CU95" s="357"/>
      <c r="CV95" s="357"/>
      <c r="CW95" s="357"/>
      <c r="CX95" s="357"/>
      <c r="CY95" s="358"/>
      <c r="CZ95" s="354"/>
      <c r="DA95" s="354"/>
      <c r="DB95" s="354"/>
      <c r="DC95" s="354"/>
      <c r="DD95" s="354"/>
      <c r="DE95" s="354"/>
      <c r="DF95" s="354"/>
      <c r="DG95" s="354"/>
      <c r="DH95" s="354"/>
      <c r="DI95" s="354"/>
      <c r="DJ95" s="354"/>
      <c r="DK95" s="354"/>
      <c r="DL95" s="354"/>
      <c r="DM95" s="354"/>
      <c r="DN95" s="354"/>
      <c r="DO95" s="354"/>
      <c r="DP95" s="354"/>
      <c r="DQ95" s="354"/>
      <c r="DR95" s="354"/>
      <c r="DS95" s="354"/>
      <c r="DT95" s="354"/>
      <c r="DU95" s="354"/>
      <c r="DV95" s="354"/>
      <c r="DW95" s="354"/>
      <c r="DX95" s="354"/>
      <c r="DY95" s="354"/>
      <c r="DZ95" s="354"/>
      <c r="EA95" s="354"/>
      <c r="EB95" s="354"/>
      <c r="EC95" s="354"/>
      <c r="ED95" s="354"/>
      <c r="EE95" s="354"/>
      <c r="EF95" s="354"/>
      <c r="EG95" s="354"/>
      <c r="EH95" s="354"/>
      <c r="EI95" s="354"/>
      <c r="EJ95" s="354"/>
      <c r="EK95" s="354"/>
      <c r="EL95" s="354"/>
      <c r="EM95" s="354"/>
      <c r="EN95" s="354"/>
      <c r="EO95" s="354"/>
      <c r="EP95" s="354"/>
      <c r="EQ95" s="354"/>
      <c r="ER95" s="354"/>
      <c r="ES95" s="354"/>
      <c r="ET95" s="354"/>
      <c r="EU95" s="354"/>
      <c r="EV95" s="354"/>
      <c r="EW95" s="354"/>
      <c r="EX95" s="354"/>
      <c r="EY95" s="217"/>
      <c r="EZ95" s="217"/>
      <c r="FA95" s="217"/>
      <c r="FB95" s="217"/>
      <c r="FC95" s="217"/>
      <c r="FD95" s="217"/>
      <c r="FE95" s="217"/>
      <c r="FF95" s="217"/>
      <c r="FG95" s="217"/>
      <c r="FH95" s="217"/>
      <c r="FI95" s="217"/>
      <c r="FJ95" s="217"/>
      <c r="FK95" s="217"/>
      <c r="FL95" s="217"/>
      <c r="FM95" s="217"/>
      <c r="FN95" s="217"/>
      <c r="FO95" s="217"/>
      <c r="FP95" s="217"/>
      <c r="FQ95" s="217"/>
      <c r="FR95" s="217"/>
      <c r="FS95" s="217"/>
      <c r="FT95" s="217"/>
      <c r="FU95" s="217"/>
      <c r="FV95" s="217"/>
      <c r="FW95" s="217"/>
      <c r="FX95" s="217"/>
      <c r="FY95" s="217"/>
      <c r="FZ95" s="217"/>
      <c r="GA95" s="217"/>
      <c r="GB95" s="217"/>
      <c r="GC95" s="217"/>
      <c r="GD95" s="217"/>
      <c r="GE95" s="217"/>
      <c r="GF95" s="217"/>
      <c r="GG95" s="217"/>
      <c r="GH95" s="217"/>
      <c r="GI95" s="217"/>
      <c r="GJ95" s="217"/>
      <c r="GK95" s="217"/>
      <c r="GL95" s="217"/>
      <c r="GM95" s="217"/>
      <c r="GN95" s="217"/>
      <c r="GO95" s="217"/>
      <c r="GP95" s="217"/>
      <c r="GQ95" s="217"/>
    </row>
    <row r="96" spans="1:199" s="222" customFormat="1" ht="13.5">
      <c r="A96" s="354"/>
      <c r="B96" s="354"/>
      <c r="C96" s="354"/>
      <c r="D96" s="355"/>
      <c r="E96" s="356"/>
      <c r="F96" s="356"/>
      <c r="G96" s="356"/>
      <c r="H96" s="354"/>
      <c r="I96" s="354"/>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57"/>
      <c r="AV96" s="357"/>
      <c r="AW96" s="357"/>
      <c r="AX96" s="357"/>
      <c r="AY96" s="357"/>
      <c r="AZ96" s="357"/>
      <c r="BA96" s="357"/>
      <c r="BB96" s="357"/>
      <c r="BC96" s="357"/>
      <c r="BD96" s="357"/>
      <c r="BE96" s="357"/>
      <c r="BF96" s="357"/>
      <c r="BG96" s="357"/>
      <c r="BH96" s="357"/>
      <c r="BI96" s="357"/>
      <c r="BJ96" s="357"/>
      <c r="BK96" s="357"/>
      <c r="BL96" s="357"/>
      <c r="BM96" s="357"/>
      <c r="BN96" s="357"/>
      <c r="BO96" s="357"/>
      <c r="BP96" s="357"/>
      <c r="BQ96" s="357"/>
      <c r="BR96" s="357"/>
      <c r="BS96" s="357"/>
      <c r="BT96" s="357"/>
      <c r="BU96" s="357"/>
      <c r="BV96" s="357"/>
      <c r="BW96" s="357"/>
      <c r="BX96" s="357"/>
      <c r="BY96" s="357"/>
      <c r="BZ96" s="357"/>
      <c r="CA96" s="357"/>
      <c r="CB96" s="357"/>
      <c r="CC96" s="357"/>
      <c r="CD96" s="357"/>
      <c r="CE96" s="357"/>
      <c r="CF96" s="357"/>
      <c r="CG96" s="357"/>
      <c r="CH96" s="357"/>
      <c r="CI96" s="357"/>
      <c r="CJ96" s="357"/>
      <c r="CK96" s="357"/>
      <c r="CL96" s="357"/>
      <c r="CM96" s="357"/>
      <c r="CN96" s="357"/>
      <c r="CO96" s="357"/>
      <c r="CP96" s="357"/>
      <c r="CQ96" s="357"/>
      <c r="CR96" s="357"/>
      <c r="CS96" s="357"/>
      <c r="CT96" s="357"/>
      <c r="CU96" s="357"/>
      <c r="CV96" s="357"/>
      <c r="CW96" s="357"/>
      <c r="CX96" s="357"/>
      <c r="CY96" s="358"/>
      <c r="CZ96" s="354"/>
      <c r="DA96" s="354"/>
      <c r="DB96" s="354"/>
      <c r="DC96" s="354"/>
      <c r="DD96" s="354"/>
      <c r="DE96" s="354"/>
      <c r="DF96" s="354"/>
      <c r="DG96" s="354"/>
      <c r="DH96" s="354"/>
      <c r="DI96" s="354"/>
      <c r="DJ96" s="354"/>
      <c r="DK96" s="354"/>
      <c r="DL96" s="354"/>
      <c r="DM96" s="354"/>
      <c r="DN96" s="354"/>
      <c r="DO96" s="354"/>
      <c r="DP96" s="354"/>
      <c r="DQ96" s="354"/>
      <c r="DR96" s="354"/>
      <c r="DS96" s="354"/>
      <c r="DT96" s="354"/>
      <c r="DU96" s="354"/>
      <c r="DV96" s="354"/>
      <c r="DW96" s="354"/>
      <c r="DX96" s="354"/>
      <c r="DY96" s="354"/>
      <c r="DZ96" s="354"/>
      <c r="EA96" s="354"/>
      <c r="EB96" s="354"/>
      <c r="EC96" s="354"/>
      <c r="ED96" s="354"/>
      <c r="EE96" s="354"/>
      <c r="EF96" s="354"/>
      <c r="EG96" s="354"/>
      <c r="EH96" s="354"/>
      <c r="EI96" s="354"/>
      <c r="EJ96" s="354"/>
      <c r="EK96" s="354"/>
      <c r="EL96" s="354"/>
      <c r="EM96" s="354"/>
      <c r="EN96" s="354"/>
      <c r="EO96" s="354"/>
      <c r="EP96" s="354"/>
      <c r="EQ96" s="354"/>
      <c r="ER96" s="354"/>
      <c r="ES96" s="354"/>
      <c r="ET96" s="354"/>
      <c r="EU96" s="354"/>
      <c r="EV96" s="354"/>
      <c r="EW96" s="354"/>
      <c r="EX96" s="354"/>
      <c r="EY96" s="217"/>
      <c r="EZ96" s="217"/>
      <c r="FA96" s="217"/>
      <c r="FB96" s="217"/>
      <c r="FC96" s="217"/>
      <c r="FD96" s="217"/>
      <c r="FE96" s="217"/>
      <c r="FF96" s="217"/>
      <c r="FG96" s="217"/>
      <c r="FH96" s="217"/>
      <c r="FI96" s="217"/>
      <c r="FJ96" s="217"/>
      <c r="FK96" s="217"/>
      <c r="FL96" s="217"/>
      <c r="FM96" s="217"/>
      <c r="FN96" s="217"/>
      <c r="FO96" s="217"/>
      <c r="FP96" s="217"/>
      <c r="FQ96" s="217"/>
      <c r="FR96" s="217"/>
      <c r="FS96" s="217"/>
      <c r="FT96" s="217"/>
      <c r="FU96" s="217"/>
      <c r="FV96" s="217"/>
      <c r="FW96" s="217"/>
      <c r="FX96" s="217"/>
      <c r="FY96" s="217"/>
      <c r="FZ96" s="217"/>
      <c r="GA96" s="217"/>
      <c r="GB96" s="217"/>
      <c r="GC96" s="217"/>
      <c r="GD96" s="217"/>
      <c r="GE96" s="217"/>
      <c r="GF96" s="217"/>
      <c r="GG96" s="217"/>
      <c r="GH96" s="217"/>
      <c r="GI96" s="217"/>
      <c r="GJ96" s="217"/>
      <c r="GK96" s="217"/>
      <c r="GL96" s="217"/>
      <c r="GM96" s="217"/>
      <c r="GN96" s="217"/>
      <c r="GO96" s="217"/>
      <c r="GP96" s="217"/>
      <c r="GQ96" s="217"/>
    </row>
    <row r="97" spans="1:199" s="222" customFormat="1" ht="13.5">
      <c r="A97" s="354"/>
      <c r="B97" s="354"/>
      <c r="C97" s="354"/>
      <c r="D97" s="355"/>
      <c r="E97" s="356"/>
      <c r="F97" s="356"/>
      <c r="G97" s="356"/>
      <c r="H97" s="354"/>
      <c r="I97" s="354"/>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7"/>
      <c r="AY97" s="357"/>
      <c r="AZ97" s="357"/>
      <c r="BA97" s="357"/>
      <c r="BB97" s="357"/>
      <c r="BC97" s="357"/>
      <c r="BD97" s="357"/>
      <c r="BE97" s="357"/>
      <c r="BF97" s="357"/>
      <c r="BG97" s="357"/>
      <c r="BH97" s="357"/>
      <c r="BI97" s="357"/>
      <c r="BJ97" s="357"/>
      <c r="BK97" s="357"/>
      <c r="BL97" s="357"/>
      <c r="BM97" s="357"/>
      <c r="BN97" s="357"/>
      <c r="BO97" s="357"/>
      <c r="BP97" s="357"/>
      <c r="BQ97" s="357"/>
      <c r="BR97" s="357"/>
      <c r="BS97" s="357"/>
      <c r="BT97" s="357"/>
      <c r="BU97" s="357"/>
      <c r="BV97" s="357"/>
      <c r="BW97" s="357"/>
      <c r="BX97" s="357"/>
      <c r="BY97" s="357"/>
      <c r="BZ97" s="357"/>
      <c r="CA97" s="357"/>
      <c r="CB97" s="357"/>
      <c r="CC97" s="357"/>
      <c r="CD97" s="357"/>
      <c r="CE97" s="357"/>
      <c r="CF97" s="357"/>
      <c r="CG97" s="357"/>
      <c r="CH97" s="357"/>
      <c r="CI97" s="357"/>
      <c r="CJ97" s="357"/>
      <c r="CK97" s="357"/>
      <c r="CL97" s="357"/>
      <c r="CM97" s="357"/>
      <c r="CN97" s="357"/>
      <c r="CO97" s="357"/>
      <c r="CP97" s="357"/>
      <c r="CQ97" s="357"/>
      <c r="CR97" s="357"/>
      <c r="CS97" s="357"/>
      <c r="CT97" s="357"/>
      <c r="CU97" s="357"/>
      <c r="CV97" s="357"/>
      <c r="CW97" s="357"/>
      <c r="CX97" s="357"/>
      <c r="CY97" s="358"/>
      <c r="CZ97" s="354"/>
      <c r="DA97" s="354"/>
      <c r="DB97" s="354"/>
      <c r="DC97" s="354"/>
      <c r="DD97" s="354"/>
      <c r="DE97" s="354"/>
      <c r="DF97" s="354"/>
      <c r="DG97" s="354"/>
      <c r="DH97" s="354"/>
      <c r="DI97" s="354"/>
      <c r="DJ97" s="354"/>
      <c r="DK97" s="354"/>
      <c r="DL97" s="354"/>
      <c r="DM97" s="354"/>
      <c r="DN97" s="354"/>
      <c r="DO97" s="354"/>
      <c r="DP97" s="354"/>
      <c r="DQ97" s="354"/>
      <c r="DR97" s="354"/>
      <c r="DS97" s="354"/>
      <c r="DT97" s="354"/>
      <c r="DU97" s="354"/>
      <c r="DV97" s="354"/>
      <c r="DW97" s="354"/>
      <c r="DX97" s="354"/>
      <c r="DY97" s="354"/>
      <c r="DZ97" s="354"/>
      <c r="EA97" s="354"/>
      <c r="EB97" s="354"/>
      <c r="EC97" s="354"/>
      <c r="ED97" s="354"/>
      <c r="EE97" s="354"/>
      <c r="EF97" s="354"/>
      <c r="EG97" s="354"/>
      <c r="EH97" s="354"/>
      <c r="EI97" s="354"/>
      <c r="EJ97" s="354"/>
      <c r="EK97" s="354"/>
      <c r="EL97" s="354"/>
      <c r="EM97" s="354"/>
      <c r="EN97" s="354"/>
      <c r="EO97" s="354"/>
      <c r="EP97" s="354"/>
      <c r="EQ97" s="354"/>
      <c r="ER97" s="354"/>
      <c r="ES97" s="354"/>
      <c r="ET97" s="354"/>
      <c r="EU97" s="354"/>
      <c r="EV97" s="354"/>
      <c r="EW97" s="354"/>
      <c r="EX97" s="354"/>
      <c r="EY97" s="217"/>
      <c r="EZ97" s="217"/>
      <c r="FA97" s="217"/>
      <c r="FB97" s="217"/>
      <c r="FC97" s="217"/>
      <c r="FD97" s="217"/>
      <c r="FE97" s="217"/>
      <c r="FF97" s="217"/>
      <c r="FG97" s="217"/>
      <c r="FH97" s="217"/>
      <c r="FI97" s="217"/>
      <c r="FJ97" s="217"/>
      <c r="FK97" s="217"/>
      <c r="FL97" s="217"/>
      <c r="FM97" s="217"/>
      <c r="FN97" s="217"/>
      <c r="FO97" s="217"/>
      <c r="FP97" s="217"/>
      <c r="FQ97" s="217"/>
      <c r="FR97" s="217"/>
      <c r="FS97" s="217"/>
      <c r="FT97" s="217"/>
      <c r="FU97" s="217"/>
      <c r="FV97" s="217"/>
      <c r="FW97" s="217"/>
      <c r="FX97" s="217"/>
      <c r="FY97" s="217"/>
      <c r="FZ97" s="217"/>
      <c r="GA97" s="217"/>
      <c r="GB97" s="217"/>
      <c r="GC97" s="217"/>
      <c r="GD97" s="217"/>
      <c r="GE97" s="217"/>
      <c r="GF97" s="217"/>
      <c r="GG97" s="217"/>
      <c r="GH97" s="217"/>
      <c r="GI97" s="217"/>
      <c r="GJ97" s="217"/>
      <c r="GK97" s="217"/>
      <c r="GL97" s="217"/>
      <c r="GM97" s="217"/>
      <c r="GN97" s="217"/>
      <c r="GO97" s="217"/>
      <c r="GP97" s="217"/>
      <c r="GQ97" s="217"/>
    </row>
    <row r="98" spans="1:199" s="222" customFormat="1" ht="13.5">
      <c r="A98" s="354"/>
      <c r="B98" s="354"/>
      <c r="C98" s="354"/>
      <c r="D98" s="355"/>
      <c r="E98" s="356"/>
      <c r="F98" s="356"/>
      <c r="G98" s="356"/>
      <c r="H98" s="354"/>
      <c r="I98" s="354"/>
      <c r="J98" s="357"/>
      <c r="K98" s="357"/>
      <c r="L98" s="357"/>
      <c r="M98" s="357"/>
      <c r="N98" s="357"/>
      <c r="O98" s="357"/>
      <c r="P98" s="357"/>
      <c r="Q98" s="357"/>
      <c r="R98" s="357"/>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57"/>
      <c r="AV98" s="357"/>
      <c r="AW98" s="357"/>
      <c r="AX98" s="357"/>
      <c r="AY98" s="357"/>
      <c r="AZ98" s="357"/>
      <c r="BA98" s="357"/>
      <c r="BB98" s="357"/>
      <c r="BC98" s="357"/>
      <c r="BD98" s="357"/>
      <c r="BE98" s="357"/>
      <c r="BF98" s="357"/>
      <c r="BG98" s="357"/>
      <c r="BH98" s="357"/>
      <c r="BI98" s="357"/>
      <c r="BJ98" s="357"/>
      <c r="BK98" s="357"/>
      <c r="BL98" s="357"/>
      <c r="BM98" s="357"/>
      <c r="BN98" s="357"/>
      <c r="BO98" s="357"/>
      <c r="BP98" s="357"/>
      <c r="BQ98" s="357"/>
      <c r="BR98" s="357"/>
      <c r="BS98" s="357"/>
      <c r="BT98" s="357"/>
      <c r="BU98" s="357"/>
      <c r="BV98" s="357"/>
      <c r="BW98" s="357"/>
      <c r="BX98" s="357"/>
      <c r="BY98" s="357"/>
      <c r="BZ98" s="357"/>
      <c r="CA98" s="357"/>
      <c r="CB98" s="357"/>
      <c r="CC98" s="357"/>
      <c r="CD98" s="357"/>
      <c r="CE98" s="357"/>
      <c r="CF98" s="357"/>
      <c r="CG98" s="357"/>
      <c r="CH98" s="357"/>
      <c r="CI98" s="357"/>
      <c r="CJ98" s="357"/>
      <c r="CK98" s="357"/>
      <c r="CL98" s="357"/>
      <c r="CM98" s="357"/>
      <c r="CN98" s="357"/>
      <c r="CO98" s="357"/>
      <c r="CP98" s="357"/>
      <c r="CQ98" s="357"/>
      <c r="CR98" s="357"/>
      <c r="CS98" s="357"/>
      <c r="CT98" s="357"/>
      <c r="CU98" s="357"/>
      <c r="CV98" s="357"/>
      <c r="CW98" s="357"/>
      <c r="CX98" s="357"/>
      <c r="CY98" s="358"/>
      <c r="CZ98" s="354"/>
      <c r="DA98" s="354"/>
      <c r="DB98" s="354"/>
      <c r="DC98" s="354"/>
      <c r="DD98" s="354"/>
      <c r="DE98" s="354"/>
      <c r="DF98" s="354"/>
      <c r="DG98" s="354"/>
      <c r="DH98" s="354"/>
      <c r="DI98" s="354"/>
      <c r="DJ98" s="354"/>
      <c r="DK98" s="354"/>
      <c r="DL98" s="354"/>
      <c r="DM98" s="354"/>
      <c r="DN98" s="354"/>
      <c r="DO98" s="354"/>
      <c r="DP98" s="354"/>
      <c r="DQ98" s="354"/>
      <c r="DR98" s="354"/>
      <c r="DS98" s="354"/>
      <c r="DT98" s="354"/>
      <c r="DU98" s="354"/>
      <c r="DV98" s="354"/>
      <c r="DW98" s="354"/>
      <c r="DX98" s="354"/>
      <c r="DY98" s="354"/>
      <c r="DZ98" s="354"/>
      <c r="EA98" s="354"/>
      <c r="EB98" s="354"/>
      <c r="EC98" s="354"/>
      <c r="ED98" s="354"/>
      <c r="EE98" s="354"/>
      <c r="EF98" s="354"/>
      <c r="EG98" s="354"/>
      <c r="EH98" s="354"/>
      <c r="EI98" s="354"/>
      <c r="EJ98" s="354"/>
      <c r="EK98" s="354"/>
      <c r="EL98" s="354"/>
      <c r="EM98" s="354"/>
      <c r="EN98" s="354"/>
      <c r="EO98" s="354"/>
      <c r="EP98" s="354"/>
      <c r="EQ98" s="354"/>
      <c r="ER98" s="354"/>
      <c r="ES98" s="354"/>
      <c r="ET98" s="354"/>
      <c r="EU98" s="354"/>
      <c r="EV98" s="354"/>
      <c r="EW98" s="354"/>
      <c r="EX98" s="354"/>
      <c r="EY98" s="217"/>
      <c r="EZ98" s="217"/>
      <c r="FA98" s="217"/>
      <c r="FB98" s="217"/>
      <c r="FC98" s="217"/>
      <c r="FD98" s="217"/>
      <c r="FE98" s="217"/>
      <c r="FF98" s="217"/>
      <c r="FG98" s="217"/>
      <c r="FH98" s="217"/>
      <c r="FI98" s="217"/>
      <c r="FJ98" s="217"/>
      <c r="FK98" s="217"/>
      <c r="FL98" s="217"/>
      <c r="FM98" s="217"/>
      <c r="FN98" s="217"/>
      <c r="FO98" s="217"/>
      <c r="FP98" s="217"/>
      <c r="FQ98" s="217"/>
      <c r="FR98" s="217"/>
      <c r="FS98" s="217"/>
      <c r="FT98" s="217"/>
      <c r="FU98" s="217"/>
      <c r="FV98" s="217"/>
      <c r="FW98" s="217"/>
      <c r="FX98" s="217"/>
      <c r="FY98" s="217"/>
      <c r="FZ98" s="217"/>
      <c r="GA98" s="217"/>
      <c r="GB98" s="217"/>
      <c r="GC98" s="217"/>
      <c r="GD98" s="217"/>
      <c r="GE98" s="217"/>
      <c r="GF98" s="217"/>
      <c r="GG98" s="217"/>
      <c r="GH98" s="217"/>
      <c r="GI98" s="217"/>
      <c r="GJ98" s="217"/>
      <c r="GK98" s="217"/>
      <c r="GL98" s="217"/>
      <c r="GM98" s="217"/>
      <c r="GN98" s="217"/>
      <c r="GO98" s="217"/>
      <c r="GP98" s="217"/>
      <c r="GQ98" s="217"/>
    </row>
    <row r="99" spans="1:199" s="222" customFormat="1" ht="13.5">
      <c r="A99" s="354"/>
      <c r="B99" s="354"/>
      <c r="C99" s="354"/>
      <c r="D99" s="355"/>
      <c r="E99" s="356"/>
      <c r="F99" s="356"/>
      <c r="G99" s="356"/>
      <c r="H99" s="354"/>
      <c r="I99" s="354"/>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7"/>
      <c r="AG99" s="357"/>
      <c r="AH99" s="357"/>
      <c r="AI99" s="357"/>
      <c r="AJ99" s="357"/>
      <c r="AK99" s="357"/>
      <c r="AL99" s="357"/>
      <c r="AM99" s="357"/>
      <c r="AN99" s="357"/>
      <c r="AO99" s="357"/>
      <c r="AP99" s="357"/>
      <c r="AQ99" s="357"/>
      <c r="AR99" s="357"/>
      <c r="AS99" s="357"/>
      <c r="AT99" s="357"/>
      <c r="AU99" s="357"/>
      <c r="AV99" s="357"/>
      <c r="AW99" s="357"/>
      <c r="AX99" s="357"/>
      <c r="AY99" s="357"/>
      <c r="AZ99" s="357"/>
      <c r="BA99" s="357"/>
      <c r="BB99" s="357"/>
      <c r="BC99" s="357"/>
      <c r="BD99" s="357"/>
      <c r="BE99" s="357"/>
      <c r="BF99" s="357"/>
      <c r="BG99" s="357"/>
      <c r="BH99" s="357"/>
      <c r="BI99" s="357"/>
      <c r="BJ99" s="357"/>
      <c r="BK99" s="357"/>
      <c r="BL99" s="357"/>
      <c r="BM99" s="357"/>
      <c r="BN99" s="357"/>
      <c r="BO99" s="357"/>
      <c r="BP99" s="357"/>
      <c r="BQ99" s="357"/>
      <c r="BR99" s="357"/>
      <c r="BS99" s="357"/>
      <c r="BT99" s="357"/>
      <c r="BU99" s="357"/>
      <c r="BV99" s="357"/>
      <c r="BW99" s="357"/>
      <c r="BX99" s="357"/>
      <c r="BY99" s="357"/>
      <c r="BZ99" s="357"/>
      <c r="CA99" s="357"/>
      <c r="CB99" s="357"/>
      <c r="CC99" s="357"/>
      <c r="CD99" s="357"/>
      <c r="CE99" s="357"/>
      <c r="CF99" s="357"/>
      <c r="CG99" s="357"/>
      <c r="CH99" s="357"/>
      <c r="CI99" s="357"/>
      <c r="CJ99" s="357"/>
      <c r="CK99" s="357"/>
      <c r="CL99" s="357"/>
      <c r="CM99" s="357"/>
      <c r="CN99" s="357"/>
      <c r="CO99" s="357"/>
      <c r="CP99" s="357"/>
      <c r="CQ99" s="357"/>
      <c r="CR99" s="357"/>
      <c r="CS99" s="357"/>
      <c r="CT99" s="357"/>
      <c r="CU99" s="357"/>
      <c r="CV99" s="357"/>
      <c r="CW99" s="357"/>
      <c r="CX99" s="357"/>
      <c r="CY99" s="358"/>
      <c r="CZ99" s="354"/>
      <c r="DA99" s="354"/>
      <c r="DB99" s="354"/>
      <c r="DC99" s="354"/>
      <c r="DD99" s="354"/>
      <c r="DE99" s="354"/>
      <c r="DF99" s="354"/>
      <c r="DG99" s="354"/>
      <c r="DH99" s="354"/>
      <c r="DI99" s="354"/>
      <c r="DJ99" s="354"/>
      <c r="DK99" s="354"/>
      <c r="DL99" s="354"/>
      <c r="DM99" s="354"/>
      <c r="DN99" s="354"/>
      <c r="DO99" s="354"/>
      <c r="DP99" s="354"/>
      <c r="DQ99" s="354"/>
      <c r="DR99" s="354"/>
      <c r="DS99" s="354"/>
      <c r="DT99" s="354"/>
      <c r="DU99" s="354"/>
      <c r="DV99" s="354"/>
      <c r="DW99" s="354"/>
      <c r="DX99" s="354"/>
      <c r="DY99" s="354"/>
      <c r="DZ99" s="354"/>
      <c r="EA99" s="354"/>
      <c r="EB99" s="354"/>
      <c r="EC99" s="354"/>
      <c r="ED99" s="354"/>
      <c r="EE99" s="354"/>
      <c r="EF99" s="354"/>
      <c r="EG99" s="354"/>
      <c r="EH99" s="354"/>
      <c r="EI99" s="354"/>
      <c r="EJ99" s="354"/>
      <c r="EK99" s="354"/>
      <c r="EL99" s="354"/>
      <c r="EM99" s="354"/>
      <c r="EN99" s="354"/>
      <c r="EO99" s="354"/>
      <c r="EP99" s="354"/>
      <c r="EQ99" s="354"/>
      <c r="ER99" s="354"/>
      <c r="ES99" s="354"/>
      <c r="ET99" s="354"/>
      <c r="EU99" s="354"/>
      <c r="EV99" s="354"/>
      <c r="EW99" s="354"/>
      <c r="EX99" s="354"/>
      <c r="EY99" s="217"/>
      <c r="EZ99" s="217"/>
      <c r="FA99" s="217"/>
      <c r="FB99" s="217"/>
      <c r="FC99" s="217"/>
      <c r="FD99" s="217"/>
      <c r="FE99" s="217"/>
      <c r="FF99" s="217"/>
      <c r="FG99" s="217"/>
      <c r="FH99" s="217"/>
      <c r="FI99" s="217"/>
      <c r="FJ99" s="217"/>
      <c r="FK99" s="217"/>
      <c r="FL99" s="217"/>
      <c r="FM99" s="217"/>
      <c r="FN99" s="217"/>
      <c r="FO99" s="217"/>
      <c r="FP99" s="217"/>
      <c r="FQ99" s="217"/>
      <c r="FR99" s="217"/>
      <c r="FS99" s="217"/>
      <c r="FT99" s="217"/>
      <c r="FU99" s="217"/>
      <c r="FV99" s="217"/>
      <c r="FW99" s="217"/>
      <c r="FX99" s="217"/>
      <c r="FY99" s="217"/>
      <c r="FZ99" s="217"/>
      <c r="GA99" s="217"/>
      <c r="GB99" s="217"/>
      <c r="GC99" s="217"/>
      <c r="GD99" s="217"/>
      <c r="GE99" s="217"/>
      <c r="GF99" s="217"/>
      <c r="GG99" s="217"/>
      <c r="GH99" s="217"/>
      <c r="GI99" s="217"/>
      <c r="GJ99" s="217"/>
      <c r="GK99" s="217"/>
      <c r="GL99" s="217"/>
      <c r="GM99" s="217"/>
      <c r="GN99" s="217"/>
      <c r="GO99" s="217"/>
      <c r="GP99" s="217"/>
      <c r="GQ99" s="217"/>
    </row>
    <row r="100" spans="1:199" s="222" customFormat="1" ht="13.5">
      <c r="A100" s="354"/>
      <c r="B100" s="354"/>
      <c r="C100" s="354"/>
      <c r="D100" s="355"/>
      <c r="E100" s="356"/>
      <c r="F100" s="356"/>
      <c r="G100" s="356"/>
      <c r="H100" s="354"/>
      <c r="I100" s="354"/>
      <c r="J100" s="357"/>
      <c r="K100" s="357"/>
      <c r="L100" s="357"/>
      <c r="M100" s="357"/>
      <c r="N100" s="357"/>
      <c r="O100" s="357"/>
      <c r="P100" s="357"/>
      <c r="Q100" s="357"/>
      <c r="R100" s="357"/>
      <c r="S100" s="357"/>
      <c r="T100" s="357"/>
      <c r="U100" s="357"/>
      <c r="V100" s="357"/>
      <c r="W100" s="357"/>
      <c r="X100" s="357"/>
      <c r="Y100" s="357"/>
      <c r="Z100" s="357"/>
      <c r="AA100" s="357"/>
      <c r="AB100" s="357"/>
      <c r="AC100" s="357"/>
      <c r="AD100" s="357"/>
      <c r="AE100" s="357"/>
      <c r="AF100" s="357"/>
      <c r="AG100" s="357"/>
      <c r="AH100" s="357"/>
      <c r="AI100" s="357"/>
      <c r="AJ100" s="357"/>
      <c r="AK100" s="357"/>
      <c r="AL100" s="357"/>
      <c r="AM100" s="357"/>
      <c r="AN100" s="357"/>
      <c r="AO100" s="357"/>
      <c r="AP100" s="357"/>
      <c r="AQ100" s="357"/>
      <c r="AR100" s="357"/>
      <c r="AS100" s="357"/>
      <c r="AT100" s="357"/>
      <c r="AU100" s="357"/>
      <c r="AV100" s="357"/>
      <c r="AW100" s="357"/>
      <c r="AX100" s="357"/>
      <c r="AY100" s="357"/>
      <c r="AZ100" s="357"/>
      <c r="BA100" s="357"/>
      <c r="BB100" s="357"/>
      <c r="BC100" s="357"/>
      <c r="BD100" s="357"/>
      <c r="BE100" s="357"/>
      <c r="BF100" s="357"/>
      <c r="BG100" s="357"/>
      <c r="BH100" s="357"/>
      <c r="BI100" s="357"/>
      <c r="BJ100" s="357"/>
      <c r="BK100" s="357"/>
      <c r="BL100" s="357"/>
      <c r="BM100" s="357"/>
      <c r="BN100" s="357"/>
      <c r="BO100" s="357"/>
      <c r="BP100" s="357"/>
      <c r="BQ100" s="357"/>
      <c r="BR100" s="357"/>
      <c r="BS100" s="357"/>
      <c r="BT100" s="357"/>
      <c r="BU100" s="357"/>
      <c r="BV100" s="357"/>
      <c r="BW100" s="357"/>
      <c r="BX100" s="357"/>
      <c r="BY100" s="357"/>
      <c r="BZ100" s="357"/>
      <c r="CA100" s="357"/>
      <c r="CB100" s="357"/>
      <c r="CC100" s="357"/>
      <c r="CD100" s="357"/>
      <c r="CE100" s="357"/>
      <c r="CF100" s="357"/>
      <c r="CG100" s="357"/>
      <c r="CH100" s="357"/>
      <c r="CI100" s="357"/>
      <c r="CJ100" s="357"/>
      <c r="CK100" s="357"/>
      <c r="CL100" s="357"/>
      <c r="CM100" s="357"/>
      <c r="CN100" s="357"/>
      <c r="CO100" s="357"/>
      <c r="CP100" s="357"/>
      <c r="CQ100" s="357"/>
      <c r="CR100" s="357"/>
      <c r="CS100" s="357"/>
      <c r="CT100" s="357"/>
      <c r="CU100" s="357"/>
      <c r="CV100" s="357"/>
      <c r="CW100" s="357"/>
      <c r="CX100" s="357"/>
      <c r="CY100" s="358"/>
      <c r="CZ100" s="354"/>
      <c r="DA100" s="354"/>
      <c r="DB100" s="354"/>
      <c r="DC100" s="354"/>
      <c r="DD100" s="354"/>
      <c r="DE100" s="354"/>
      <c r="DF100" s="354"/>
      <c r="DG100" s="354"/>
      <c r="DH100" s="354"/>
      <c r="DI100" s="354"/>
      <c r="DJ100" s="354"/>
      <c r="DK100" s="354"/>
      <c r="DL100" s="354"/>
      <c r="DM100" s="354"/>
      <c r="DN100" s="354"/>
      <c r="DO100" s="354"/>
      <c r="DP100" s="354"/>
      <c r="DQ100" s="354"/>
      <c r="DR100" s="354"/>
      <c r="DS100" s="354"/>
      <c r="DT100" s="354"/>
      <c r="DU100" s="354"/>
      <c r="DV100" s="354"/>
      <c r="DW100" s="354"/>
      <c r="DX100" s="354"/>
      <c r="DY100" s="354"/>
      <c r="DZ100" s="354"/>
      <c r="EA100" s="354"/>
      <c r="EB100" s="354"/>
      <c r="EC100" s="354"/>
      <c r="ED100" s="354"/>
      <c r="EE100" s="354"/>
      <c r="EF100" s="354"/>
      <c r="EG100" s="354"/>
      <c r="EH100" s="354"/>
      <c r="EI100" s="354"/>
      <c r="EJ100" s="354"/>
      <c r="EK100" s="354"/>
      <c r="EL100" s="354"/>
      <c r="EM100" s="354"/>
      <c r="EN100" s="354"/>
      <c r="EO100" s="354"/>
      <c r="EP100" s="354"/>
      <c r="EQ100" s="354"/>
      <c r="ER100" s="354"/>
      <c r="ES100" s="354"/>
      <c r="ET100" s="354"/>
      <c r="EU100" s="354"/>
      <c r="EV100" s="354"/>
      <c r="EW100" s="354"/>
      <c r="EX100" s="354"/>
      <c r="EY100" s="217"/>
      <c r="EZ100" s="217"/>
      <c r="FA100" s="217"/>
      <c r="FB100" s="217"/>
      <c r="FC100" s="217"/>
      <c r="FD100" s="217"/>
      <c r="FE100" s="217"/>
      <c r="FF100" s="217"/>
      <c r="FG100" s="217"/>
      <c r="FH100" s="217"/>
      <c r="FI100" s="217"/>
      <c r="FJ100" s="217"/>
      <c r="FK100" s="217"/>
      <c r="FL100" s="217"/>
      <c r="FM100" s="217"/>
      <c r="FN100" s="217"/>
      <c r="FO100" s="217"/>
      <c r="FP100" s="217"/>
      <c r="FQ100" s="217"/>
      <c r="FR100" s="217"/>
      <c r="FS100" s="217"/>
      <c r="FT100" s="217"/>
      <c r="FU100" s="217"/>
      <c r="FV100" s="217"/>
      <c r="FW100" s="217"/>
      <c r="FX100" s="217"/>
      <c r="FY100" s="217"/>
      <c r="FZ100" s="217"/>
      <c r="GA100" s="217"/>
      <c r="GB100" s="217"/>
      <c r="GC100" s="217"/>
      <c r="GD100" s="217"/>
      <c r="GE100" s="217"/>
      <c r="GF100" s="217"/>
      <c r="GG100" s="217"/>
      <c r="GH100" s="217"/>
      <c r="GI100" s="217"/>
      <c r="GJ100" s="217"/>
      <c r="GK100" s="217"/>
      <c r="GL100" s="217"/>
      <c r="GM100" s="217"/>
      <c r="GN100" s="217"/>
      <c r="GO100" s="217"/>
      <c r="GP100" s="217"/>
      <c r="GQ100" s="217"/>
    </row>
    <row r="101" spans="1:199" s="222" customFormat="1" ht="13.5">
      <c r="A101" s="354"/>
      <c r="B101" s="354"/>
      <c r="C101" s="354"/>
      <c r="D101" s="355"/>
      <c r="E101" s="356"/>
      <c r="F101" s="356"/>
      <c r="G101" s="356"/>
      <c r="H101" s="354"/>
      <c r="I101" s="354"/>
      <c r="J101" s="357"/>
      <c r="K101" s="357"/>
      <c r="L101" s="357"/>
      <c r="M101" s="357"/>
      <c r="N101" s="357"/>
      <c r="O101" s="357"/>
      <c r="P101" s="357"/>
      <c r="Q101" s="357"/>
      <c r="R101" s="357"/>
      <c r="S101" s="357"/>
      <c r="T101" s="357"/>
      <c r="U101" s="357"/>
      <c r="V101" s="357"/>
      <c r="W101" s="357"/>
      <c r="X101" s="357"/>
      <c r="Y101" s="357"/>
      <c r="Z101" s="357"/>
      <c r="AA101" s="357"/>
      <c r="AB101" s="357"/>
      <c r="AC101" s="357"/>
      <c r="AD101" s="357"/>
      <c r="AE101" s="357"/>
      <c r="AF101" s="357"/>
      <c r="AG101" s="357"/>
      <c r="AH101" s="357"/>
      <c r="AI101" s="357"/>
      <c r="AJ101" s="357"/>
      <c r="AK101" s="357"/>
      <c r="AL101" s="357"/>
      <c r="AM101" s="357"/>
      <c r="AN101" s="357"/>
      <c r="AO101" s="357"/>
      <c r="AP101" s="357"/>
      <c r="AQ101" s="357"/>
      <c r="AR101" s="357"/>
      <c r="AS101" s="357"/>
      <c r="AT101" s="357"/>
      <c r="AU101" s="357"/>
      <c r="AV101" s="357"/>
      <c r="AW101" s="357"/>
      <c r="AX101" s="357"/>
      <c r="AY101" s="357"/>
      <c r="AZ101" s="357"/>
      <c r="BA101" s="357"/>
      <c r="BB101" s="357"/>
      <c r="BC101" s="357"/>
      <c r="BD101" s="357"/>
      <c r="BE101" s="357"/>
      <c r="BF101" s="357"/>
      <c r="BG101" s="357"/>
      <c r="BH101" s="357"/>
      <c r="BI101" s="357"/>
      <c r="BJ101" s="357"/>
      <c r="BK101" s="357"/>
      <c r="BL101" s="357"/>
      <c r="BM101" s="357"/>
      <c r="BN101" s="357"/>
      <c r="BO101" s="357"/>
      <c r="BP101" s="357"/>
      <c r="BQ101" s="357"/>
      <c r="BR101" s="357"/>
      <c r="BS101" s="357"/>
      <c r="BT101" s="357"/>
      <c r="BU101" s="357"/>
      <c r="BV101" s="357"/>
      <c r="BW101" s="357"/>
      <c r="BX101" s="357"/>
      <c r="BY101" s="357"/>
      <c r="BZ101" s="357"/>
      <c r="CA101" s="357"/>
      <c r="CB101" s="357"/>
      <c r="CC101" s="357"/>
      <c r="CD101" s="357"/>
      <c r="CE101" s="357"/>
      <c r="CF101" s="357"/>
      <c r="CG101" s="357"/>
      <c r="CH101" s="357"/>
      <c r="CI101" s="357"/>
      <c r="CJ101" s="357"/>
      <c r="CK101" s="357"/>
      <c r="CL101" s="357"/>
      <c r="CM101" s="357"/>
      <c r="CN101" s="357"/>
      <c r="CO101" s="357"/>
      <c r="CP101" s="357"/>
      <c r="CQ101" s="357"/>
      <c r="CR101" s="357"/>
      <c r="CS101" s="357"/>
      <c r="CT101" s="357"/>
      <c r="CU101" s="357"/>
      <c r="CV101" s="357"/>
      <c r="CW101" s="357"/>
      <c r="CX101" s="357"/>
      <c r="CY101" s="358"/>
      <c r="CZ101" s="354"/>
      <c r="DA101" s="354"/>
      <c r="DB101" s="354"/>
      <c r="DC101" s="354"/>
      <c r="DD101" s="354"/>
      <c r="DE101" s="354"/>
      <c r="DF101" s="354"/>
      <c r="DG101" s="354"/>
      <c r="DH101" s="354"/>
      <c r="DI101" s="354"/>
      <c r="DJ101" s="354"/>
      <c r="DK101" s="354"/>
      <c r="DL101" s="354"/>
      <c r="DM101" s="354"/>
      <c r="DN101" s="354"/>
      <c r="DO101" s="354"/>
      <c r="DP101" s="354"/>
      <c r="DQ101" s="354"/>
      <c r="DR101" s="354"/>
      <c r="DS101" s="354"/>
      <c r="DT101" s="354"/>
      <c r="DU101" s="354"/>
      <c r="DV101" s="354"/>
      <c r="DW101" s="354"/>
      <c r="DX101" s="354"/>
      <c r="DY101" s="354"/>
      <c r="DZ101" s="354"/>
      <c r="EA101" s="354"/>
      <c r="EB101" s="354"/>
      <c r="EC101" s="354"/>
      <c r="ED101" s="354"/>
      <c r="EE101" s="354"/>
      <c r="EF101" s="354"/>
      <c r="EG101" s="354"/>
      <c r="EH101" s="354"/>
      <c r="EI101" s="354"/>
      <c r="EJ101" s="354"/>
      <c r="EK101" s="354"/>
      <c r="EL101" s="354"/>
      <c r="EM101" s="354"/>
      <c r="EN101" s="354"/>
      <c r="EO101" s="354"/>
      <c r="EP101" s="354"/>
      <c r="EQ101" s="354"/>
      <c r="ER101" s="354"/>
      <c r="ES101" s="354"/>
      <c r="ET101" s="354"/>
      <c r="EU101" s="354"/>
      <c r="EV101" s="354"/>
      <c r="EW101" s="354"/>
      <c r="EX101" s="354"/>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row>
    <row r="102" spans="1:199" s="222" customFormat="1" ht="13.5">
      <c r="A102" s="354"/>
      <c r="B102" s="354"/>
      <c r="C102" s="354"/>
      <c r="D102" s="355"/>
      <c r="E102" s="356"/>
      <c r="F102" s="356"/>
      <c r="G102" s="356"/>
      <c r="H102" s="354"/>
      <c r="I102" s="354"/>
      <c r="J102" s="357"/>
      <c r="K102" s="357"/>
      <c r="L102" s="357"/>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57"/>
      <c r="AN102" s="357"/>
      <c r="AO102" s="357"/>
      <c r="AP102" s="357"/>
      <c r="AQ102" s="357"/>
      <c r="AR102" s="357"/>
      <c r="AS102" s="357"/>
      <c r="AT102" s="357"/>
      <c r="AU102" s="357"/>
      <c r="AV102" s="357"/>
      <c r="AW102" s="357"/>
      <c r="AX102" s="357"/>
      <c r="AY102" s="357"/>
      <c r="AZ102" s="357"/>
      <c r="BA102" s="357"/>
      <c r="BB102" s="357"/>
      <c r="BC102" s="357"/>
      <c r="BD102" s="357"/>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7"/>
      <c r="CC102" s="357"/>
      <c r="CD102" s="357"/>
      <c r="CE102" s="357"/>
      <c r="CF102" s="357"/>
      <c r="CG102" s="357"/>
      <c r="CH102" s="357"/>
      <c r="CI102" s="357"/>
      <c r="CJ102" s="357"/>
      <c r="CK102" s="357"/>
      <c r="CL102" s="357"/>
      <c r="CM102" s="357"/>
      <c r="CN102" s="357"/>
      <c r="CO102" s="357"/>
      <c r="CP102" s="357"/>
      <c r="CQ102" s="357"/>
      <c r="CR102" s="357"/>
      <c r="CS102" s="357"/>
      <c r="CT102" s="357"/>
      <c r="CU102" s="357"/>
      <c r="CV102" s="357"/>
      <c r="CW102" s="357"/>
      <c r="CX102" s="357"/>
      <c r="CY102" s="358"/>
      <c r="CZ102" s="354"/>
      <c r="DA102" s="354"/>
      <c r="DB102" s="354"/>
      <c r="DC102" s="354"/>
      <c r="DD102" s="354"/>
      <c r="DE102" s="354"/>
      <c r="DF102" s="354"/>
      <c r="DG102" s="354"/>
      <c r="DH102" s="354"/>
      <c r="DI102" s="354"/>
      <c r="DJ102" s="354"/>
      <c r="DK102" s="354"/>
      <c r="DL102" s="354"/>
      <c r="DM102" s="354"/>
      <c r="DN102" s="354"/>
      <c r="DO102" s="354"/>
      <c r="DP102" s="354"/>
      <c r="DQ102" s="354"/>
      <c r="DR102" s="354"/>
      <c r="DS102" s="354"/>
      <c r="DT102" s="354"/>
      <c r="DU102" s="354"/>
      <c r="DV102" s="354"/>
      <c r="DW102" s="354"/>
      <c r="DX102" s="354"/>
      <c r="DY102" s="354"/>
      <c r="DZ102" s="354"/>
      <c r="EA102" s="354"/>
      <c r="EB102" s="354"/>
      <c r="EC102" s="354"/>
      <c r="ED102" s="354"/>
      <c r="EE102" s="354"/>
      <c r="EF102" s="354"/>
      <c r="EG102" s="354"/>
      <c r="EH102" s="354"/>
      <c r="EI102" s="354"/>
      <c r="EJ102" s="354"/>
      <c r="EK102" s="354"/>
      <c r="EL102" s="354"/>
      <c r="EM102" s="354"/>
      <c r="EN102" s="354"/>
      <c r="EO102" s="354"/>
      <c r="EP102" s="354"/>
      <c r="EQ102" s="354"/>
      <c r="ER102" s="354"/>
      <c r="ES102" s="354"/>
      <c r="ET102" s="354"/>
      <c r="EU102" s="354"/>
      <c r="EV102" s="354"/>
      <c r="EW102" s="354"/>
      <c r="EX102" s="354"/>
      <c r="EY102" s="217"/>
      <c r="EZ102" s="217"/>
      <c r="FA102" s="217"/>
      <c r="FB102" s="217"/>
      <c r="FC102" s="217"/>
      <c r="FD102" s="217"/>
      <c r="FE102" s="217"/>
      <c r="FF102" s="217"/>
      <c r="FG102" s="217"/>
      <c r="FH102" s="217"/>
      <c r="FI102" s="217"/>
      <c r="FJ102" s="217"/>
      <c r="FK102" s="217"/>
      <c r="FL102" s="217"/>
      <c r="FM102" s="217"/>
      <c r="FN102" s="217"/>
      <c r="FO102" s="217"/>
      <c r="FP102" s="217"/>
      <c r="FQ102" s="217"/>
      <c r="FR102" s="217"/>
      <c r="FS102" s="217"/>
      <c r="FT102" s="217"/>
      <c r="FU102" s="217"/>
      <c r="FV102" s="217"/>
      <c r="FW102" s="217"/>
      <c r="FX102" s="217"/>
      <c r="FY102" s="217"/>
      <c r="FZ102" s="217"/>
      <c r="GA102" s="217"/>
      <c r="GB102" s="217"/>
      <c r="GC102" s="217"/>
      <c r="GD102" s="217"/>
      <c r="GE102" s="217"/>
      <c r="GF102" s="217"/>
      <c r="GG102" s="217"/>
      <c r="GH102" s="217"/>
      <c r="GI102" s="217"/>
      <c r="GJ102" s="217"/>
      <c r="GK102" s="217"/>
      <c r="GL102" s="217"/>
      <c r="GM102" s="217"/>
      <c r="GN102" s="217"/>
      <c r="GO102" s="217"/>
      <c r="GP102" s="217"/>
      <c r="GQ102" s="217"/>
    </row>
    <row r="103" spans="1:199" s="222" customFormat="1" ht="13.5">
      <c r="A103" s="354"/>
      <c r="B103" s="354"/>
      <c r="C103" s="354"/>
      <c r="D103" s="355"/>
      <c r="E103" s="356"/>
      <c r="F103" s="356"/>
      <c r="G103" s="356"/>
      <c r="H103" s="354"/>
      <c r="I103" s="354"/>
      <c r="J103" s="357"/>
      <c r="K103" s="357"/>
      <c r="L103" s="357"/>
      <c r="M103" s="357"/>
      <c r="N103" s="357"/>
      <c r="O103" s="357"/>
      <c r="P103" s="357"/>
      <c r="Q103" s="357"/>
      <c r="R103" s="357"/>
      <c r="S103" s="357"/>
      <c r="T103" s="357"/>
      <c r="U103" s="357"/>
      <c r="V103" s="357"/>
      <c r="W103" s="357"/>
      <c r="X103" s="357"/>
      <c r="Y103" s="357"/>
      <c r="Z103" s="357"/>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7"/>
      <c r="AY103" s="357"/>
      <c r="AZ103" s="357"/>
      <c r="BA103" s="357"/>
      <c r="BB103" s="357"/>
      <c r="BC103" s="357"/>
      <c r="BD103" s="357"/>
      <c r="BE103" s="357"/>
      <c r="BF103" s="357"/>
      <c r="BG103" s="357"/>
      <c r="BH103" s="357"/>
      <c r="BI103" s="357"/>
      <c r="BJ103" s="357"/>
      <c r="BK103" s="357"/>
      <c r="BL103" s="357"/>
      <c r="BM103" s="357"/>
      <c r="BN103" s="357"/>
      <c r="BO103" s="357"/>
      <c r="BP103" s="357"/>
      <c r="BQ103" s="357"/>
      <c r="BR103" s="357"/>
      <c r="BS103" s="357"/>
      <c r="BT103" s="357"/>
      <c r="BU103" s="357"/>
      <c r="BV103" s="357"/>
      <c r="BW103" s="357"/>
      <c r="BX103" s="357"/>
      <c r="BY103" s="357"/>
      <c r="BZ103" s="357"/>
      <c r="CA103" s="357"/>
      <c r="CB103" s="357"/>
      <c r="CC103" s="357"/>
      <c r="CD103" s="357"/>
      <c r="CE103" s="357"/>
      <c r="CF103" s="357"/>
      <c r="CG103" s="357"/>
      <c r="CH103" s="357"/>
      <c r="CI103" s="357"/>
      <c r="CJ103" s="357"/>
      <c r="CK103" s="357"/>
      <c r="CL103" s="357"/>
      <c r="CM103" s="357"/>
      <c r="CN103" s="357"/>
      <c r="CO103" s="357"/>
      <c r="CP103" s="357"/>
      <c r="CQ103" s="357"/>
      <c r="CR103" s="357"/>
      <c r="CS103" s="357"/>
      <c r="CT103" s="357"/>
      <c r="CU103" s="357"/>
      <c r="CV103" s="357"/>
      <c r="CW103" s="357"/>
      <c r="CX103" s="357"/>
      <c r="CY103" s="358"/>
      <c r="CZ103" s="354"/>
      <c r="DA103" s="354"/>
      <c r="DB103" s="354"/>
      <c r="DC103" s="354"/>
      <c r="DD103" s="354"/>
      <c r="DE103" s="354"/>
      <c r="DF103" s="354"/>
      <c r="DG103" s="354"/>
      <c r="DH103" s="354"/>
      <c r="DI103" s="354"/>
      <c r="DJ103" s="354"/>
      <c r="DK103" s="354"/>
      <c r="DL103" s="354"/>
      <c r="DM103" s="354"/>
      <c r="DN103" s="354"/>
      <c r="DO103" s="354"/>
      <c r="DP103" s="354"/>
      <c r="DQ103" s="354"/>
      <c r="DR103" s="354"/>
      <c r="DS103" s="354"/>
      <c r="DT103" s="354"/>
      <c r="DU103" s="354"/>
      <c r="DV103" s="354"/>
      <c r="DW103" s="354"/>
      <c r="DX103" s="354"/>
      <c r="DY103" s="354"/>
      <c r="DZ103" s="354"/>
      <c r="EA103" s="354"/>
      <c r="EB103" s="354"/>
      <c r="EC103" s="354"/>
      <c r="ED103" s="354"/>
      <c r="EE103" s="354"/>
      <c r="EF103" s="354"/>
      <c r="EG103" s="354"/>
      <c r="EH103" s="354"/>
      <c r="EI103" s="354"/>
      <c r="EJ103" s="354"/>
      <c r="EK103" s="354"/>
      <c r="EL103" s="354"/>
      <c r="EM103" s="354"/>
      <c r="EN103" s="354"/>
      <c r="EO103" s="354"/>
      <c r="EP103" s="354"/>
      <c r="EQ103" s="354"/>
      <c r="ER103" s="354"/>
      <c r="ES103" s="354"/>
      <c r="ET103" s="354"/>
      <c r="EU103" s="354"/>
      <c r="EV103" s="354"/>
      <c r="EW103" s="354"/>
      <c r="EX103" s="354"/>
      <c r="EY103" s="217"/>
      <c r="EZ103" s="217"/>
      <c r="FA103" s="217"/>
      <c r="FB103" s="217"/>
      <c r="FC103" s="217"/>
      <c r="FD103" s="217"/>
      <c r="FE103" s="217"/>
      <c r="FF103" s="217"/>
      <c r="FG103" s="217"/>
      <c r="FH103" s="217"/>
      <c r="FI103" s="217"/>
      <c r="FJ103" s="217"/>
      <c r="FK103" s="217"/>
      <c r="FL103" s="217"/>
      <c r="FM103" s="217"/>
      <c r="FN103" s="217"/>
      <c r="FO103" s="217"/>
      <c r="FP103" s="217"/>
      <c r="FQ103" s="217"/>
      <c r="FR103" s="217"/>
      <c r="FS103" s="217"/>
      <c r="FT103" s="217"/>
      <c r="FU103" s="217"/>
      <c r="FV103" s="217"/>
      <c r="FW103" s="217"/>
      <c r="FX103" s="217"/>
      <c r="FY103" s="217"/>
      <c r="FZ103" s="217"/>
      <c r="GA103" s="217"/>
      <c r="GB103" s="217"/>
      <c r="GC103" s="217"/>
      <c r="GD103" s="217"/>
      <c r="GE103" s="217"/>
      <c r="GF103" s="217"/>
      <c r="GG103" s="217"/>
      <c r="GH103" s="217"/>
      <c r="GI103" s="217"/>
      <c r="GJ103" s="217"/>
      <c r="GK103" s="217"/>
      <c r="GL103" s="217"/>
      <c r="GM103" s="217"/>
      <c r="GN103" s="217"/>
      <c r="GO103" s="217"/>
      <c r="GP103" s="217"/>
      <c r="GQ103" s="217"/>
    </row>
    <row r="104" spans="1:199" s="222" customFormat="1" ht="13.5">
      <c r="A104" s="354"/>
      <c r="B104" s="354"/>
      <c r="C104" s="354"/>
      <c r="D104" s="355"/>
      <c r="E104" s="356"/>
      <c r="F104" s="356"/>
      <c r="G104" s="356"/>
      <c r="H104" s="354"/>
      <c r="I104" s="354"/>
      <c r="J104" s="357"/>
      <c r="K104" s="357"/>
      <c r="L104" s="357"/>
      <c r="M104" s="357"/>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7"/>
      <c r="BT104" s="357"/>
      <c r="BU104" s="357"/>
      <c r="BV104" s="357"/>
      <c r="BW104" s="357"/>
      <c r="BX104" s="357"/>
      <c r="BY104" s="357"/>
      <c r="BZ104" s="357"/>
      <c r="CA104" s="357"/>
      <c r="CB104" s="357"/>
      <c r="CC104" s="357"/>
      <c r="CD104" s="357"/>
      <c r="CE104" s="357"/>
      <c r="CF104" s="357"/>
      <c r="CG104" s="357"/>
      <c r="CH104" s="357"/>
      <c r="CI104" s="357"/>
      <c r="CJ104" s="357"/>
      <c r="CK104" s="357"/>
      <c r="CL104" s="357"/>
      <c r="CM104" s="357"/>
      <c r="CN104" s="357"/>
      <c r="CO104" s="357"/>
      <c r="CP104" s="357"/>
      <c r="CQ104" s="357"/>
      <c r="CR104" s="357"/>
      <c r="CS104" s="357"/>
      <c r="CT104" s="357"/>
      <c r="CU104" s="357"/>
      <c r="CV104" s="357"/>
      <c r="CW104" s="357"/>
      <c r="CX104" s="357"/>
      <c r="CY104" s="358"/>
      <c r="CZ104" s="354"/>
      <c r="DA104" s="354"/>
      <c r="DB104" s="354"/>
      <c r="DC104" s="354"/>
      <c r="DD104" s="354"/>
      <c r="DE104" s="354"/>
      <c r="DF104" s="354"/>
      <c r="DG104" s="354"/>
      <c r="DH104" s="354"/>
      <c r="DI104" s="354"/>
      <c r="DJ104" s="354"/>
      <c r="DK104" s="354"/>
      <c r="DL104" s="354"/>
      <c r="DM104" s="354"/>
      <c r="DN104" s="354"/>
      <c r="DO104" s="354"/>
      <c r="DP104" s="354"/>
      <c r="DQ104" s="354"/>
      <c r="DR104" s="354"/>
      <c r="DS104" s="354"/>
      <c r="DT104" s="354"/>
      <c r="DU104" s="354"/>
      <c r="DV104" s="354"/>
      <c r="DW104" s="354"/>
      <c r="DX104" s="354"/>
      <c r="DY104" s="354"/>
      <c r="DZ104" s="354"/>
      <c r="EA104" s="354"/>
      <c r="EB104" s="354"/>
      <c r="EC104" s="354"/>
      <c r="ED104" s="354"/>
      <c r="EE104" s="354"/>
      <c r="EF104" s="354"/>
      <c r="EG104" s="354"/>
      <c r="EH104" s="354"/>
      <c r="EI104" s="354"/>
      <c r="EJ104" s="354"/>
      <c r="EK104" s="354"/>
      <c r="EL104" s="354"/>
      <c r="EM104" s="354"/>
      <c r="EN104" s="354"/>
      <c r="EO104" s="354"/>
      <c r="EP104" s="354"/>
      <c r="EQ104" s="354"/>
      <c r="ER104" s="354"/>
      <c r="ES104" s="354"/>
      <c r="ET104" s="354"/>
      <c r="EU104" s="354"/>
      <c r="EV104" s="354"/>
      <c r="EW104" s="354"/>
      <c r="EX104" s="354"/>
      <c r="EY104" s="217"/>
      <c r="EZ104" s="217"/>
      <c r="FA104" s="217"/>
      <c r="FB104" s="217"/>
      <c r="FC104" s="217"/>
      <c r="FD104" s="217"/>
      <c r="FE104" s="217"/>
      <c r="FF104" s="217"/>
      <c r="FG104" s="217"/>
      <c r="FH104" s="217"/>
      <c r="FI104" s="217"/>
      <c r="FJ104" s="217"/>
      <c r="FK104" s="217"/>
      <c r="FL104" s="217"/>
      <c r="FM104" s="217"/>
      <c r="FN104" s="217"/>
      <c r="FO104" s="217"/>
      <c r="FP104" s="217"/>
      <c r="FQ104" s="217"/>
      <c r="FR104" s="217"/>
      <c r="FS104" s="217"/>
      <c r="FT104" s="217"/>
      <c r="FU104" s="217"/>
      <c r="FV104" s="217"/>
      <c r="FW104" s="217"/>
      <c r="FX104" s="217"/>
      <c r="FY104" s="217"/>
      <c r="FZ104" s="217"/>
      <c r="GA104" s="217"/>
      <c r="GB104" s="217"/>
      <c r="GC104" s="217"/>
      <c r="GD104" s="217"/>
      <c r="GE104" s="217"/>
      <c r="GF104" s="217"/>
      <c r="GG104" s="217"/>
      <c r="GH104" s="217"/>
      <c r="GI104" s="217"/>
      <c r="GJ104" s="217"/>
      <c r="GK104" s="217"/>
      <c r="GL104" s="217"/>
      <c r="GM104" s="217"/>
      <c r="GN104" s="217"/>
      <c r="GO104" s="217"/>
      <c r="GP104" s="217"/>
      <c r="GQ104" s="217"/>
    </row>
    <row r="105" spans="1:199" s="222" customFormat="1" ht="13.5">
      <c r="A105" s="354"/>
      <c r="B105" s="354"/>
      <c r="C105" s="354"/>
      <c r="D105" s="355"/>
      <c r="E105" s="356"/>
      <c r="F105" s="356"/>
      <c r="G105" s="356"/>
      <c r="H105" s="354"/>
      <c r="I105" s="354"/>
      <c r="J105" s="357"/>
      <c r="K105" s="357"/>
      <c r="L105" s="357"/>
      <c r="M105" s="357"/>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7"/>
      <c r="BN105" s="357"/>
      <c r="BO105" s="357"/>
      <c r="BP105" s="357"/>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8"/>
      <c r="CZ105" s="354"/>
      <c r="DA105" s="354"/>
      <c r="DB105" s="354"/>
      <c r="DC105" s="354"/>
      <c r="DD105" s="354"/>
      <c r="DE105" s="354"/>
      <c r="DF105" s="354"/>
      <c r="DG105" s="354"/>
      <c r="DH105" s="354"/>
      <c r="DI105" s="354"/>
      <c r="DJ105" s="354"/>
      <c r="DK105" s="354"/>
      <c r="DL105" s="354"/>
      <c r="DM105" s="354"/>
      <c r="DN105" s="354"/>
      <c r="DO105" s="354"/>
      <c r="DP105" s="354"/>
      <c r="DQ105" s="354"/>
      <c r="DR105" s="354"/>
      <c r="DS105" s="354"/>
      <c r="DT105" s="354"/>
      <c r="DU105" s="354"/>
      <c r="DV105" s="354"/>
      <c r="DW105" s="354"/>
      <c r="DX105" s="354"/>
      <c r="DY105" s="354"/>
      <c r="DZ105" s="354"/>
      <c r="EA105" s="354"/>
      <c r="EB105" s="354"/>
      <c r="EC105" s="354"/>
      <c r="ED105" s="354"/>
      <c r="EE105" s="354"/>
      <c r="EF105" s="354"/>
      <c r="EG105" s="354"/>
      <c r="EH105" s="354"/>
      <c r="EI105" s="354"/>
      <c r="EJ105" s="354"/>
      <c r="EK105" s="354"/>
      <c r="EL105" s="354"/>
      <c r="EM105" s="354"/>
      <c r="EN105" s="354"/>
      <c r="EO105" s="354"/>
      <c r="EP105" s="354"/>
      <c r="EQ105" s="354"/>
      <c r="ER105" s="354"/>
      <c r="ES105" s="354"/>
      <c r="ET105" s="354"/>
      <c r="EU105" s="354"/>
      <c r="EV105" s="354"/>
      <c r="EW105" s="354"/>
      <c r="EX105" s="354"/>
      <c r="EY105" s="217"/>
      <c r="EZ105" s="217"/>
      <c r="FA105" s="217"/>
      <c r="FB105" s="217"/>
      <c r="FC105" s="217"/>
      <c r="FD105" s="217"/>
      <c r="FE105" s="217"/>
      <c r="FF105" s="217"/>
      <c r="FG105" s="217"/>
      <c r="FH105" s="217"/>
      <c r="FI105" s="217"/>
      <c r="FJ105" s="217"/>
      <c r="FK105" s="217"/>
      <c r="FL105" s="217"/>
      <c r="FM105" s="217"/>
      <c r="FN105" s="217"/>
      <c r="FO105" s="217"/>
      <c r="FP105" s="217"/>
      <c r="FQ105" s="217"/>
      <c r="FR105" s="217"/>
      <c r="FS105" s="217"/>
      <c r="FT105" s="217"/>
      <c r="FU105" s="217"/>
      <c r="FV105" s="217"/>
      <c r="FW105" s="217"/>
      <c r="FX105" s="217"/>
      <c r="FY105" s="217"/>
      <c r="FZ105" s="217"/>
      <c r="GA105" s="217"/>
      <c r="GB105" s="217"/>
      <c r="GC105" s="217"/>
      <c r="GD105" s="217"/>
      <c r="GE105" s="217"/>
      <c r="GF105" s="217"/>
      <c r="GG105" s="217"/>
      <c r="GH105" s="217"/>
      <c r="GI105" s="217"/>
      <c r="GJ105" s="217"/>
      <c r="GK105" s="217"/>
      <c r="GL105" s="217"/>
      <c r="GM105" s="217"/>
      <c r="GN105" s="217"/>
      <c r="GO105" s="217"/>
      <c r="GP105" s="217"/>
      <c r="GQ105" s="217"/>
    </row>
    <row r="106" spans="1:199" s="222" customFormat="1" ht="13.5">
      <c r="A106" s="354"/>
      <c r="B106" s="354"/>
      <c r="C106" s="354"/>
      <c r="D106" s="355"/>
      <c r="E106" s="356"/>
      <c r="F106" s="356"/>
      <c r="G106" s="356"/>
      <c r="H106" s="354"/>
      <c r="I106" s="354"/>
      <c r="J106" s="357"/>
      <c r="K106" s="357"/>
      <c r="L106" s="357"/>
      <c r="M106" s="357"/>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357"/>
      <c r="AS106" s="357"/>
      <c r="AT106" s="357"/>
      <c r="AU106" s="357"/>
      <c r="AV106" s="357"/>
      <c r="AW106" s="357"/>
      <c r="AX106" s="357"/>
      <c r="AY106" s="357"/>
      <c r="AZ106" s="357"/>
      <c r="BA106" s="357"/>
      <c r="BB106" s="357"/>
      <c r="BC106" s="357"/>
      <c r="BD106" s="357"/>
      <c r="BE106" s="357"/>
      <c r="BF106" s="357"/>
      <c r="BG106" s="357"/>
      <c r="BH106" s="357"/>
      <c r="BI106" s="357"/>
      <c r="BJ106" s="357"/>
      <c r="BK106" s="357"/>
      <c r="BL106" s="357"/>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8"/>
      <c r="CZ106" s="354"/>
      <c r="DA106" s="354"/>
      <c r="DB106" s="354"/>
      <c r="DC106" s="354"/>
      <c r="DD106" s="354"/>
      <c r="DE106" s="354"/>
      <c r="DF106" s="354"/>
      <c r="DG106" s="354"/>
      <c r="DH106" s="354"/>
      <c r="DI106" s="354"/>
      <c r="DJ106" s="354"/>
      <c r="DK106" s="354"/>
      <c r="DL106" s="354"/>
      <c r="DM106" s="354"/>
      <c r="DN106" s="354"/>
      <c r="DO106" s="354"/>
      <c r="DP106" s="354"/>
      <c r="DQ106" s="354"/>
      <c r="DR106" s="354"/>
      <c r="DS106" s="354"/>
      <c r="DT106" s="354"/>
      <c r="DU106" s="354"/>
      <c r="DV106" s="354"/>
      <c r="DW106" s="354"/>
      <c r="DX106" s="354"/>
      <c r="DY106" s="354"/>
      <c r="DZ106" s="354"/>
      <c r="EA106" s="354"/>
      <c r="EB106" s="354"/>
      <c r="EC106" s="354"/>
      <c r="ED106" s="354"/>
      <c r="EE106" s="354"/>
      <c r="EF106" s="354"/>
      <c r="EG106" s="354"/>
      <c r="EH106" s="354"/>
      <c r="EI106" s="354"/>
      <c r="EJ106" s="354"/>
      <c r="EK106" s="354"/>
      <c r="EL106" s="354"/>
      <c r="EM106" s="354"/>
      <c r="EN106" s="354"/>
      <c r="EO106" s="354"/>
      <c r="EP106" s="354"/>
      <c r="EQ106" s="354"/>
      <c r="ER106" s="354"/>
      <c r="ES106" s="354"/>
      <c r="ET106" s="354"/>
      <c r="EU106" s="354"/>
      <c r="EV106" s="354"/>
      <c r="EW106" s="354"/>
      <c r="EX106" s="354"/>
      <c r="EY106" s="217"/>
      <c r="EZ106" s="217"/>
      <c r="FA106" s="217"/>
      <c r="FB106" s="217"/>
      <c r="FC106" s="217"/>
      <c r="FD106" s="217"/>
      <c r="FE106" s="217"/>
      <c r="FF106" s="217"/>
      <c r="FG106" s="217"/>
      <c r="FH106" s="217"/>
      <c r="FI106" s="217"/>
      <c r="FJ106" s="217"/>
      <c r="FK106" s="217"/>
      <c r="FL106" s="217"/>
      <c r="FM106" s="217"/>
      <c r="FN106" s="217"/>
      <c r="FO106" s="217"/>
      <c r="FP106" s="217"/>
      <c r="FQ106" s="217"/>
      <c r="FR106" s="217"/>
      <c r="FS106" s="217"/>
      <c r="FT106" s="217"/>
      <c r="FU106" s="217"/>
      <c r="FV106" s="217"/>
      <c r="FW106" s="217"/>
      <c r="FX106" s="217"/>
      <c r="FY106" s="217"/>
      <c r="FZ106" s="217"/>
      <c r="GA106" s="217"/>
      <c r="GB106" s="217"/>
      <c r="GC106" s="217"/>
      <c r="GD106" s="217"/>
      <c r="GE106" s="217"/>
      <c r="GF106" s="217"/>
      <c r="GG106" s="217"/>
      <c r="GH106" s="217"/>
      <c r="GI106" s="217"/>
      <c r="GJ106" s="217"/>
      <c r="GK106" s="217"/>
      <c r="GL106" s="217"/>
      <c r="GM106" s="217"/>
      <c r="GN106" s="217"/>
      <c r="GO106" s="217"/>
      <c r="GP106" s="217"/>
      <c r="GQ106" s="217"/>
    </row>
    <row r="107" spans="1:199" s="222" customFormat="1" ht="13.5">
      <c r="A107" s="354"/>
      <c r="B107" s="354"/>
      <c r="C107" s="354"/>
      <c r="D107" s="355"/>
      <c r="E107" s="356"/>
      <c r="F107" s="356"/>
      <c r="G107" s="356"/>
      <c r="H107" s="354"/>
      <c r="I107" s="354"/>
      <c r="J107" s="357"/>
      <c r="K107" s="357"/>
      <c r="L107" s="357"/>
      <c r="M107" s="357"/>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7"/>
      <c r="AI107" s="357"/>
      <c r="AJ107" s="357"/>
      <c r="AK107" s="357"/>
      <c r="AL107" s="357"/>
      <c r="AM107" s="357"/>
      <c r="AN107" s="357"/>
      <c r="AO107" s="357"/>
      <c r="AP107" s="357"/>
      <c r="AQ107" s="357"/>
      <c r="AR107" s="357"/>
      <c r="AS107" s="357"/>
      <c r="AT107" s="357"/>
      <c r="AU107" s="357"/>
      <c r="AV107" s="357"/>
      <c r="AW107" s="357"/>
      <c r="AX107" s="357"/>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7"/>
      <c r="BT107" s="357"/>
      <c r="BU107" s="357"/>
      <c r="BV107" s="357"/>
      <c r="BW107" s="357"/>
      <c r="BX107" s="357"/>
      <c r="BY107" s="357"/>
      <c r="BZ107" s="357"/>
      <c r="CA107" s="357"/>
      <c r="CB107" s="357"/>
      <c r="CC107" s="357"/>
      <c r="CD107" s="357"/>
      <c r="CE107" s="357"/>
      <c r="CF107" s="357"/>
      <c r="CG107" s="357"/>
      <c r="CH107" s="357"/>
      <c r="CI107" s="357"/>
      <c r="CJ107" s="357"/>
      <c r="CK107" s="357"/>
      <c r="CL107" s="357"/>
      <c r="CM107" s="357"/>
      <c r="CN107" s="357"/>
      <c r="CO107" s="357"/>
      <c r="CP107" s="357"/>
      <c r="CQ107" s="357"/>
      <c r="CR107" s="357"/>
      <c r="CS107" s="357"/>
      <c r="CT107" s="357"/>
      <c r="CU107" s="357"/>
      <c r="CV107" s="357"/>
      <c r="CW107" s="357"/>
      <c r="CX107" s="357"/>
      <c r="CY107" s="358"/>
      <c r="CZ107" s="354"/>
      <c r="DA107" s="354"/>
      <c r="DB107" s="354"/>
      <c r="DC107" s="354"/>
      <c r="DD107" s="354"/>
      <c r="DE107" s="354"/>
      <c r="DF107" s="354"/>
      <c r="DG107" s="354"/>
      <c r="DH107" s="354"/>
      <c r="DI107" s="354"/>
      <c r="DJ107" s="354"/>
      <c r="DK107" s="354"/>
      <c r="DL107" s="354"/>
      <c r="DM107" s="354"/>
      <c r="DN107" s="354"/>
      <c r="DO107" s="354"/>
      <c r="DP107" s="354"/>
      <c r="DQ107" s="354"/>
      <c r="DR107" s="354"/>
      <c r="DS107" s="354"/>
      <c r="DT107" s="354"/>
      <c r="DU107" s="354"/>
      <c r="DV107" s="354"/>
      <c r="DW107" s="354"/>
      <c r="DX107" s="354"/>
      <c r="DY107" s="354"/>
      <c r="DZ107" s="354"/>
      <c r="EA107" s="354"/>
      <c r="EB107" s="354"/>
      <c r="EC107" s="354"/>
      <c r="ED107" s="354"/>
      <c r="EE107" s="354"/>
      <c r="EF107" s="354"/>
      <c r="EG107" s="354"/>
      <c r="EH107" s="354"/>
      <c r="EI107" s="354"/>
      <c r="EJ107" s="354"/>
      <c r="EK107" s="354"/>
      <c r="EL107" s="354"/>
      <c r="EM107" s="354"/>
      <c r="EN107" s="354"/>
      <c r="EO107" s="354"/>
      <c r="EP107" s="354"/>
      <c r="EQ107" s="354"/>
      <c r="ER107" s="354"/>
      <c r="ES107" s="354"/>
      <c r="ET107" s="354"/>
      <c r="EU107" s="354"/>
      <c r="EV107" s="354"/>
      <c r="EW107" s="354"/>
      <c r="EX107" s="354"/>
      <c r="EY107" s="217"/>
      <c r="EZ107" s="217"/>
      <c r="FA107" s="217"/>
      <c r="FB107" s="217"/>
      <c r="FC107" s="217"/>
      <c r="FD107" s="217"/>
      <c r="FE107" s="217"/>
      <c r="FF107" s="217"/>
      <c r="FG107" s="217"/>
      <c r="FH107" s="217"/>
      <c r="FI107" s="217"/>
      <c r="FJ107" s="217"/>
      <c r="FK107" s="217"/>
      <c r="FL107" s="217"/>
      <c r="FM107" s="217"/>
      <c r="FN107" s="217"/>
      <c r="FO107" s="217"/>
      <c r="FP107" s="217"/>
      <c r="FQ107" s="217"/>
      <c r="FR107" s="217"/>
      <c r="FS107" s="217"/>
      <c r="FT107" s="217"/>
      <c r="FU107" s="217"/>
      <c r="FV107" s="217"/>
      <c r="FW107" s="217"/>
      <c r="FX107" s="217"/>
      <c r="FY107" s="217"/>
      <c r="FZ107" s="217"/>
      <c r="GA107" s="217"/>
      <c r="GB107" s="217"/>
      <c r="GC107" s="217"/>
      <c r="GD107" s="217"/>
      <c r="GE107" s="217"/>
      <c r="GF107" s="217"/>
      <c r="GG107" s="217"/>
      <c r="GH107" s="217"/>
      <c r="GI107" s="217"/>
      <c r="GJ107" s="217"/>
      <c r="GK107" s="217"/>
      <c r="GL107" s="217"/>
      <c r="GM107" s="217"/>
      <c r="GN107" s="217"/>
      <c r="GO107" s="217"/>
      <c r="GP107" s="217"/>
      <c r="GQ107" s="217"/>
    </row>
    <row r="108" spans="1:199" s="222" customFormat="1" ht="13.5">
      <c r="A108" s="354"/>
      <c r="B108" s="354"/>
      <c r="C108" s="354"/>
      <c r="D108" s="355"/>
      <c r="E108" s="356"/>
      <c r="F108" s="356"/>
      <c r="G108" s="356"/>
      <c r="H108" s="354"/>
      <c r="I108" s="354"/>
      <c r="J108" s="357"/>
      <c r="K108" s="357"/>
      <c r="L108" s="357"/>
      <c r="M108" s="357"/>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c r="AL108" s="357"/>
      <c r="AM108" s="357"/>
      <c r="AN108" s="357"/>
      <c r="AO108" s="357"/>
      <c r="AP108" s="357"/>
      <c r="AQ108" s="357"/>
      <c r="AR108" s="357"/>
      <c r="AS108" s="357"/>
      <c r="AT108" s="357"/>
      <c r="AU108" s="357"/>
      <c r="AV108" s="357"/>
      <c r="AW108" s="357"/>
      <c r="AX108" s="357"/>
      <c r="AY108" s="357"/>
      <c r="AZ108" s="357"/>
      <c r="BA108" s="357"/>
      <c r="BB108" s="357"/>
      <c r="BC108" s="357"/>
      <c r="BD108" s="357"/>
      <c r="BE108" s="357"/>
      <c r="BF108" s="357"/>
      <c r="BG108" s="357"/>
      <c r="BH108" s="357"/>
      <c r="BI108" s="357"/>
      <c r="BJ108" s="357"/>
      <c r="BK108" s="357"/>
      <c r="BL108" s="357"/>
      <c r="BM108" s="357"/>
      <c r="BN108" s="357"/>
      <c r="BO108" s="357"/>
      <c r="BP108" s="357"/>
      <c r="BQ108" s="357"/>
      <c r="BR108" s="357"/>
      <c r="BS108" s="357"/>
      <c r="BT108" s="357"/>
      <c r="BU108" s="357"/>
      <c r="BV108" s="357"/>
      <c r="BW108" s="357"/>
      <c r="BX108" s="357"/>
      <c r="BY108" s="357"/>
      <c r="BZ108" s="357"/>
      <c r="CA108" s="357"/>
      <c r="CB108" s="357"/>
      <c r="CC108" s="357"/>
      <c r="CD108" s="357"/>
      <c r="CE108" s="357"/>
      <c r="CF108" s="357"/>
      <c r="CG108" s="357"/>
      <c r="CH108" s="357"/>
      <c r="CI108" s="357"/>
      <c r="CJ108" s="357"/>
      <c r="CK108" s="357"/>
      <c r="CL108" s="357"/>
      <c r="CM108" s="357"/>
      <c r="CN108" s="357"/>
      <c r="CO108" s="357"/>
      <c r="CP108" s="357"/>
      <c r="CQ108" s="357"/>
      <c r="CR108" s="357"/>
      <c r="CS108" s="357"/>
      <c r="CT108" s="357"/>
      <c r="CU108" s="357"/>
      <c r="CV108" s="357"/>
      <c r="CW108" s="357"/>
      <c r="CX108" s="357"/>
      <c r="CY108" s="358"/>
      <c r="CZ108" s="354"/>
      <c r="DA108" s="354"/>
      <c r="DB108" s="354"/>
      <c r="DC108" s="354"/>
      <c r="DD108" s="354"/>
      <c r="DE108" s="354"/>
      <c r="DF108" s="354"/>
      <c r="DG108" s="354"/>
      <c r="DH108" s="354"/>
      <c r="DI108" s="354"/>
      <c r="DJ108" s="354"/>
      <c r="DK108" s="354"/>
      <c r="DL108" s="354"/>
      <c r="DM108" s="354"/>
      <c r="DN108" s="354"/>
      <c r="DO108" s="354"/>
      <c r="DP108" s="354"/>
      <c r="DQ108" s="354"/>
      <c r="DR108" s="354"/>
      <c r="DS108" s="354"/>
      <c r="DT108" s="354"/>
      <c r="DU108" s="354"/>
      <c r="DV108" s="354"/>
      <c r="DW108" s="354"/>
      <c r="DX108" s="354"/>
      <c r="DY108" s="354"/>
      <c r="DZ108" s="354"/>
      <c r="EA108" s="354"/>
      <c r="EB108" s="354"/>
      <c r="EC108" s="354"/>
      <c r="ED108" s="354"/>
      <c r="EE108" s="354"/>
      <c r="EF108" s="354"/>
      <c r="EG108" s="354"/>
      <c r="EH108" s="354"/>
      <c r="EI108" s="354"/>
      <c r="EJ108" s="354"/>
      <c r="EK108" s="354"/>
      <c r="EL108" s="354"/>
      <c r="EM108" s="354"/>
      <c r="EN108" s="354"/>
      <c r="EO108" s="354"/>
      <c r="EP108" s="354"/>
      <c r="EQ108" s="354"/>
      <c r="ER108" s="354"/>
      <c r="ES108" s="354"/>
      <c r="ET108" s="354"/>
      <c r="EU108" s="354"/>
      <c r="EV108" s="354"/>
      <c r="EW108" s="354"/>
      <c r="EX108" s="354"/>
      <c r="EY108" s="217"/>
      <c r="EZ108" s="217"/>
      <c r="FA108" s="217"/>
      <c r="FB108" s="217"/>
      <c r="FC108" s="217"/>
      <c r="FD108" s="217"/>
      <c r="FE108" s="217"/>
      <c r="FF108" s="217"/>
      <c r="FG108" s="217"/>
      <c r="FH108" s="217"/>
      <c r="FI108" s="217"/>
      <c r="FJ108" s="217"/>
      <c r="FK108" s="217"/>
      <c r="FL108" s="217"/>
      <c r="FM108" s="217"/>
      <c r="FN108" s="217"/>
      <c r="FO108" s="217"/>
      <c r="FP108" s="217"/>
      <c r="FQ108" s="217"/>
      <c r="FR108" s="217"/>
      <c r="FS108" s="217"/>
      <c r="FT108" s="217"/>
      <c r="FU108" s="217"/>
      <c r="FV108" s="217"/>
      <c r="FW108" s="217"/>
      <c r="FX108" s="217"/>
      <c r="FY108" s="217"/>
      <c r="FZ108" s="217"/>
      <c r="GA108" s="217"/>
      <c r="GB108" s="217"/>
      <c r="GC108" s="217"/>
      <c r="GD108" s="217"/>
      <c r="GE108" s="217"/>
      <c r="GF108" s="217"/>
      <c r="GG108" s="217"/>
      <c r="GH108" s="217"/>
      <c r="GI108" s="217"/>
      <c r="GJ108" s="217"/>
      <c r="GK108" s="217"/>
      <c r="GL108" s="217"/>
      <c r="GM108" s="217"/>
      <c r="GN108" s="217"/>
      <c r="GO108" s="217"/>
      <c r="GP108" s="217"/>
      <c r="GQ108" s="217"/>
    </row>
    <row r="109" spans="1:199" s="222" customFormat="1" ht="13.5">
      <c r="A109" s="354"/>
      <c r="B109" s="354"/>
      <c r="C109" s="354"/>
      <c r="D109" s="355"/>
      <c r="E109" s="356"/>
      <c r="F109" s="356"/>
      <c r="G109" s="356"/>
      <c r="H109" s="354"/>
      <c r="I109" s="354"/>
      <c r="J109" s="357"/>
      <c r="K109" s="357"/>
      <c r="L109" s="357"/>
      <c r="M109" s="357"/>
      <c r="N109" s="357"/>
      <c r="O109" s="357"/>
      <c r="P109" s="357"/>
      <c r="Q109" s="357"/>
      <c r="R109" s="357"/>
      <c r="S109" s="357"/>
      <c r="T109" s="357"/>
      <c r="U109" s="357"/>
      <c r="V109" s="357"/>
      <c r="W109" s="357"/>
      <c r="X109" s="357"/>
      <c r="Y109" s="357"/>
      <c r="Z109" s="357"/>
      <c r="AA109" s="357"/>
      <c r="AB109" s="357"/>
      <c r="AC109" s="357"/>
      <c r="AD109" s="357"/>
      <c r="AE109" s="357"/>
      <c r="AF109" s="357"/>
      <c r="AG109" s="357"/>
      <c r="AH109" s="357"/>
      <c r="AI109" s="357"/>
      <c r="AJ109" s="357"/>
      <c r="AK109" s="357"/>
      <c r="AL109" s="357"/>
      <c r="AM109" s="357"/>
      <c r="AN109" s="357"/>
      <c r="AO109" s="357"/>
      <c r="AP109" s="357"/>
      <c r="AQ109" s="357"/>
      <c r="AR109" s="357"/>
      <c r="AS109" s="357"/>
      <c r="AT109" s="357"/>
      <c r="AU109" s="357"/>
      <c r="AV109" s="357"/>
      <c r="AW109" s="357"/>
      <c r="AX109" s="357"/>
      <c r="AY109" s="357"/>
      <c r="AZ109" s="357"/>
      <c r="BA109" s="357"/>
      <c r="BB109" s="357"/>
      <c r="BC109" s="357"/>
      <c r="BD109" s="357"/>
      <c r="BE109" s="357"/>
      <c r="BF109" s="357"/>
      <c r="BG109" s="357"/>
      <c r="BH109" s="357"/>
      <c r="BI109" s="357"/>
      <c r="BJ109" s="357"/>
      <c r="BK109" s="357"/>
      <c r="BL109" s="357"/>
      <c r="BM109" s="357"/>
      <c r="BN109" s="357"/>
      <c r="BO109" s="357"/>
      <c r="BP109" s="357"/>
      <c r="BQ109" s="357"/>
      <c r="BR109" s="357"/>
      <c r="BS109" s="357"/>
      <c r="BT109" s="357"/>
      <c r="BU109" s="357"/>
      <c r="BV109" s="357"/>
      <c r="BW109" s="357"/>
      <c r="BX109" s="357"/>
      <c r="BY109" s="357"/>
      <c r="BZ109" s="357"/>
      <c r="CA109" s="357"/>
      <c r="CB109" s="357"/>
      <c r="CC109" s="357"/>
      <c r="CD109" s="357"/>
      <c r="CE109" s="357"/>
      <c r="CF109" s="357"/>
      <c r="CG109" s="357"/>
      <c r="CH109" s="357"/>
      <c r="CI109" s="357"/>
      <c r="CJ109" s="357"/>
      <c r="CK109" s="357"/>
      <c r="CL109" s="357"/>
      <c r="CM109" s="357"/>
      <c r="CN109" s="357"/>
      <c r="CO109" s="357"/>
      <c r="CP109" s="357"/>
      <c r="CQ109" s="357"/>
      <c r="CR109" s="357"/>
      <c r="CS109" s="357"/>
      <c r="CT109" s="357"/>
      <c r="CU109" s="357"/>
      <c r="CV109" s="357"/>
      <c r="CW109" s="357"/>
      <c r="CX109" s="357"/>
      <c r="CY109" s="358"/>
      <c r="CZ109" s="354"/>
      <c r="DA109" s="354"/>
      <c r="DB109" s="354"/>
      <c r="DC109" s="354"/>
      <c r="DD109" s="354"/>
      <c r="DE109" s="354"/>
      <c r="DF109" s="354"/>
      <c r="DG109" s="354"/>
      <c r="DH109" s="354"/>
      <c r="DI109" s="354"/>
      <c r="DJ109" s="354"/>
      <c r="DK109" s="354"/>
      <c r="DL109" s="354"/>
      <c r="DM109" s="354"/>
      <c r="DN109" s="354"/>
      <c r="DO109" s="354"/>
      <c r="DP109" s="354"/>
      <c r="DQ109" s="354"/>
      <c r="DR109" s="354"/>
      <c r="DS109" s="354"/>
      <c r="DT109" s="354"/>
      <c r="DU109" s="354"/>
      <c r="DV109" s="354"/>
      <c r="DW109" s="354"/>
      <c r="DX109" s="354"/>
      <c r="DY109" s="354"/>
      <c r="DZ109" s="354"/>
      <c r="EA109" s="354"/>
      <c r="EB109" s="354"/>
      <c r="EC109" s="354"/>
      <c r="ED109" s="354"/>
      <c r="EE109" s="354"/>
      <c r="EF109" s="354"/>
      <c r="EG109" s="354"/>
      <c r="EH109" s="354"/>
      <c r="EI109" s="354"/>
      <c r="EJ109" s="354"/>
      <c r="EK109" s="354"/>
      <c r="EL109" s="354"/>
      <c r="EM109" s="354"/>
      <c r="EN109" s="354"/>
      <c r="EO109" s="354"/>
      <c r="EP109" s="354"/>
      <c r="EQ109" s="354"/>
      <c r="ER109" s="354"/>
      <c r="ES109" s="354"/>
      <c r="ET109" s="354"/>
      <c r="EU109" s="354"/>
      <c r="EV109" s="354"/>
      <c r="EW109" s="354"/>
      <c r="EX109" s="354"/>
      <c r="EY109" s="217"/>
      <c r="EZ109" s="217"/>
      <c r="FA109" s="217"/>
      <c r="FB109" s="217"/>
      <c r="FC109" s="217"/>
      <c r="FD109" s="217"/>
      <c r="FE109" s="217"/>
      <c r="FF109" s="217"/>
      <c r="FG109" s="217"/>
      <c r="FH109" s="217"/>
      <c r="FI109" s="217"/>
      <c r="FJ109" s="217"/>
      <c r="FK109" s="217"/>
      <c r="FL109" s="217"/>
      <c r="FM109" s="217"/>
      <c r="FN109" s="217"/>
      <c r="FO109" s="217"/>
      <c r="FP109" s="217"/>
      <c r="FQ109" s="217"/>
      <c r="FR109" s="217"/>
      <c r="FS109" s="217"/>
      <c r="FT109" s="217"/>
      <c r="FU109" s="217"/>
      <c r="FV109" s="217"/>
      <c r="FW109" s="217"/>
      <c r="FX109" s="217"/>
      <c r="FY109" s="217"/>
      <c r="FZ109" s="217"/>
      <c r="GA109" s="217"/>
      <c r="GB109" s="217"/>
      <c r="GC109" s="217"/>
      <c r="GD109" s="217"/>
      <c r="GE109" s="217"/>
      <c r="GF109" s="217"/>
      <c r="GG109" s="217"/>
      <c r="GH109" s="217"/>
      <c r="GI109" s="217"/>
      <c r="GJ109" s="217"/>
      <c r="GK109" s="217"/>
      <c r="GL109" s="217"/>
      <c r="GM109" s="217"/>
      <c r="GN109" s="217"/>
      <c r="GO109" s="217"/>
      <c r="GP109" s="217"/>
      <c r="GQ109" s="217"/>
    </row>
    <row r="110" spans="1:199" s="222" customFormat="1" ht="13.5">
      <c r="A110" s="354"/>
      <c r="B110" s="354"/>
      <c r="C110" s="354"/>
      <c r="D110" s="355"/>
      <c r="E110" s="356"/>
      <c r="F110" s="356"/>
      <c r="G110" s="356"/>
      <c r="H110" s="354"/>
      <c r="I110" s="354"/>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7"/>
      <c r="AJ110" s="357"/>
      <c r="AK110" s="357"/>
      <c r="AL110" s="357"/>
      <c r="AM110" s="357"/>
      <c r="AN110" s="357"/>
      <c r="AO110" s="357"/>
      <c r="AP110" s="357"/>
      <c r="AQ110" s="357"/>
      <c r="AR110" s="357"/>
      <c r="AS110" s="357"/>
      <c r="AT110" s="357"/>
      <c r="AU110" s="357"/>
      <c r="AV110" s="357"/>
      <c r="AW110" s="357"/>
      <c r="AX110" s="357"/>
      <c r="AY110" s="357"/>
      <c r="AZ110" s="357"/>
      <c r="BA110" s="357"/>
      <c r="BB110" s="357"/>
      <c r="BC110" s="357"/>
      <c r="BD110" s="357"/>
      <c r="BE110" s="357"/>
      <c r="BF110" s="357"/>
      <c r="BG110" s="357"/>
      <c r="BH110" s="357"/>
      <c r="BI110" s="357"/>
      <c r="BJ110" s="357"/>
      <c r="BK110" s="357"/>
      <c r="BL110" s="357"/>
      <c r="BM110" s="357"/>
      <c r="BN110" s="357"/>
      <c r="BO110" s="357"/>
      <c r="BP110" s="357"/>
      <c r="BQ110" s="357"/>
      <c r="BR110" s="357"/>
      <c r="BS110" s="357"/>
      <c r="BT110" s="357"/>
      <c r="BU110" s="357"/>
      <c r="BV110" s="357"/>
      <c r="BW110" s="357"/>
      <c r="BX110" s="357"/>
      <c r="BY110" s="357"/>
      <c r="BZ110" s="357"/>
      <c r="CA110" s="357"/>
      <c r="CB110" s="357"/>
      <c r="CC110" s="357"/>
      <c r="CD110" s="357"/>
      <c r="CE110" s="357"/>
      <c r="CF110" s="357"/>
      <c r="CG110" s="357"/>
      <c r="CH110" s="357"/>
      <c r="CI110" s="357"/>
      <c r="CJ110" s="357"/>
      <c r="CK110" s="357"/>
      <c r="CL110" s="357"/>
      <c r="CM110" s="357"/>
      <c r="CN110" s="357"/>
      <c r="CO110" s="357"/>
      <c r="CP110" s="357"/>
      <c r="CQ110" s="357"/>
      <c r="CR110" s="357"/>
      <c r="CS110" s="357"/>
      <c r="CT110" s="357"/>
      <c r="CU110" s="357"/>
      <c r="CV110" s="357"/>
      <c r="CW110" s="357"/>
      <c r="CX110" s="357"/>
      <c r="CY110" s="358"/>
      <c r="CZ110" s="354"/>
      <c r="DA110" s="354"/>
      <c r="DB110" s="354"/>
      <c r="DC110" s="354"/>
      <c r="DD110" s="354"/>
      <c r="DE110" s="354"/>
      <c r="DF110" s="354"/>
      <c r="DG110" s="354"/>
      <c r="DH110" s="354"/>
      <c r="DI110" s="354"/>
      <c r="DJ110" s="354"/>
      <c r="DK110" s="354"/>
      <c r="DL110" s="354"/>
      <c r="DM110" s="354"/>
      <c r="DN110" s="354"/>
      <c r="DO110" s="354"/>
      <c r="DP110" s="354"/>
      <c r="DQ110" s="354"/>
      <c r="DR110" s="354"/>
      <c r="DS110" s="354"/>
      <c r="DT110" s="354"/>
      <c r="DU110" s="354"/>
      <c r="DV110" s="354"/>
      <c r="DW110" s="354"/>
      <c r="DX110" s="354"/>
      <c r="DY110" s="354"/>
      <c r="DZ110" s="354"/>
      <c r="EA110" s="354"/>
      <c r="EB110" s="354"/>
      <c r="EC110" s="354"/>
      <c r="ED110" s="354"/>
      <c r="EE110" s="354"/>
      <c r="EF110" s="354"/>
      <c r="EG110" s="354"/>
      <c r="EH110" s="354"/>
      <c r="EI110" s="354"/>
      <c r="EJ110" s="354"/>
      <c r="EK110" s="354"/>
      <c r="EL110" s="354"/>
      <c r="EM110" s="354"/>
      <c r="EN110" s="354"/>
      <c r="EO110" s="354"/>
      <c r="EP110" s="354"/>
      <c r="EQ110" s="354"/>
      <c r="ER110" s="354"/>
      <c r="ES110" s="354"/>
      <c r="ET110" s="354"/>
      <c r="EU110" s="354"/>
      <c r="EV110" s="354"/>
      <c r="EW110" s="354"/>
      <c r="EX110" s="354"/>
      <c r="EY110" s="217"/>
      <c r="EZ110" s="217"/>
      <c r="FA110" s="217"/>
      <c r="FB110" s="217"/>
      <c r="FC110" s="217"/>
      <c r="FD110" s="217"/>
      <c r="FE110" s="217"/>
      <c r="FF110" s="217"/>
      <c r="FG110" s="217"/>
      <c r="FH110" s="217"/>
      <c r="FI110" s="217"/>
      <c r="FJ110" s="217"/>
      <c r="FK110" s="217"/>
      <c r="FL110" s="217"/>
      <c r="FM110" s="217"/>
      <c r="FN110" s="217"/>
      <c r="FO110" s="217"/>
      <c r="FP110" s="217"/>
      <c r="FQ110" s="217"/>
      <c r="FR110" s="217"/>
      <c r="FS110" s="217"/>
      <c r="FT110" s="217"/>
      <c r="FU110" s="217"/>
      <c r="FV110" s="217"/>
      <c r="FW110" s="217"/>
      <c r="FX110" s="217"/>
      <c r="FY110" s="217"/>
      <c r="FZ110" s="217"/>
      <c r="GA110" s="217"/>
      <c r="GB110" s="217"/>
      <c r="GC110" s="217"/>
      <c r="GD110" s="217"/>
      <c r="GE110" s="217"/>
      <c r="GF110" s="217"/>
      <c r="GG110" s="217"/>
      <c r="GH110" s="217"/>
      <c r="GI110" s="217"/>
      <c r="GJ110" s="217"/>
      <c r="GK110" s="217"/>
      <c r="GL110" s="217"/>
      <c r="GM110" s="217"/>
      <c r="GN110" s="217"/>
      <c r="GO110" s="217"/>
      <c r="GP110" s="217"/>
      <c r="GQ110" s="217"/>
    </row>
    <row r="111" spans="1:199" s="222" customFormat="1" ht="13.5">
      <c r="A111" s="354"/>
      <c r="B111" s="354"/>
      <c r="C111" s="354"/>
      <c r="D111" s="355"/>
      <c r="E111" s="356"/>
      <c r="F111" s="356"/>
      <c r="G111" s="356"/>
      <c r="H111" s="354"/>
      <c r="I111" s="354"/>
      <c r="J111" s="357"/>
      <c r="K111" s="357"/>
      <c r="L111" s="357"/>
      <c r="M111" s="357"/>
      <c r="N111" s="357"/>
      <c r="O111" s="357"/>
      <c r="P111" s="357"/>
      <c r="Q111" s="357"/>
      <c r="R111" s="357"/>
      <c r="S111" s="357"/>
      <c r="T111" s="357"/>
      <c r="U111" s="357"/>
      <c r="V111" s="357"/>
      <c r="W111" s="357"/>
      <c r="X111" s="357"/>
      <c r="Y111" s="357"/>
      <c r="Z111" s="357"/>
      <c r="AA111" s="357"/>
      <c r="AB111" s="357"/>
      <c r="AC111" s="357"/>
      <c r="AD111" s="357"/>
      <c r="AE111" s="357"/>
      <c r="AF111" s="357"/>
      <c r="AG111" s="357"/>
      <c r="AH111" s="357"/>
      <c r="AI111" s="357"/>
      <c r="AJ111" s="357"/>
      <c r="AK111" s="357"/>
      <c r="AL111" s="357"/>
      <c r="AM111" s="357"/>
      <c r="AN111" s="357"/>
      <c r="AO111" s="357"/>
      <c r="AP111" s="357"/>
      <c r="AQ111" s="357"/>
      <c r="AR111" s="357"/>
      <c r="AS111" s="357"/>
      <c r="AT111" s="357"/>
      <c r="AU111" s="357"/>
      <c r="AV111" s="357"/>
      <c r="AW111" s="357"/>
      <c r="AX111" s="357"/>
      <c r="AY111" s="357"/>
      <c r="AZ111" s="357"/>
      <c r="BA111" s="357"/>
      <c r="BB111" s="357"/>
      <c r="BC111" s="357"/>
      <c r="BD111" s="357"/>
      <c r="BE111" s="357"/>
      <c r="BF111" s="357"/>
      <c r="BG111" s="357"/>
      <c r="BH111" s="357"/>
      <c r="BI111" s="357"/>
      <c r="BJ111" s="357"/>
      <c r="BK111" s="357"/>
      <c r="BL111" s="357"/>
      <c r="BM111" s="357"/>
      <c r="BN111" s="357"/>
      <c r="BO111" s="357"/>
      <c r="BP111" s="357"/>
      <c r="BQ111" s="357"/>
      <c r="BR111" s="357"/>
      <c r="BS111" s="357"/>
      <c r="BT111" s="357"/>
      <c r="BU111" s="357"/>
      <c r="BV111" s="357"/>
      <c r="BW111" s="357"/>
      <c r="BX111" s="357"/>
      <c r="BY111" s="357"/>
      <c r="BZ111" s="357"/>
      <c r="CA111" s="357"/>
      <c r="CB111" s="357"/>
      <c r="CC111" s="357"/>
      <c r="CD111" s="357"/>
      <c r="CE111" s="357"/>
      <c r="CF111" s="357"/>
      <c r="CG111" s="357"/>
      <c r="CH111" s="357"/>
      <c r="CI111" s="357"/>
      <c r="CJ111" s="357"/>
      <c r="CK111" s="357"/>
      <c r="CL111" s="357"/>
      <c r="CM111" s="357"/>
      <c r="CN111" s="357"/>
      <c r="CO111" s="357"/>
      <c r="CP111" s="357"/>
      <c r="CQ111" s="357"/>
      <c r="CR111" s="357"/>
      <c r="CS111" s="357"/>
      <c r="CT111" s="357"/>
      <c r="CU111" s="357"/>
      <c r="CV111" s="357"/>
      <c r="CW111" s="357"/>
      <c r="CX111" s="357"/>
      <c r="CY111" s="358"/>
      <c r="CZ111" s="354"/>
      <c r="DA111" s="354"/>
      <c r="DB111" s="354"/>
      <c r="DC111" s="354"/>
      <c r="DD111" s="354"/>
      <c r="DE111" s="354"/>
      <c r="DF111" s="354"/>
      <c r="DG111" s="354"/>
      <c r="DH111" s="354"/>
      <c r="DI111" s="354"/>
      <c r="DJ111" s="354"/>
      <c r="DK111" s="354"/>
      <c r="DL111" s="354"/>
      <c r="DM111" s="354"/>
      <c r="DN111" s="354"/>
      <c r="DO111" s="354"/>
      <c r="DP111" s="354"/>
      <c r="DQ111" s="354"/>
      <c r="DR111" s="354"/>
      <c r="DS111" s="354"/>
      <c r="DT111" s="354"/>
      <c r="DU111" s="354"/>
      <c r="DV111" s="354"/>
      <c r="DW111" s="354"/>
      <c r="DX111" s="354"/>
      <c r="DY111" s="354"/>
      <c r="DZ111" s="354"/>
      <c r="EA111" s="354"/>
      <c r="EB111" s="354"/>
      <c r="EC111" s="354"/>
      <c r="ED111" s="354"/>
      <c r="EE111" s="354"/>
      <c r="EF111" s="354"/>
      <c r="EG111" s="354"/>
      <c r="EH111" s="354"/>
      <c r="EI111" s="354"/>
      <c r="EJ111" s="354"/>
      <c r="EK111" s="354"/>
      <c r="EL111" s="354"/>
      <c r="EM111" s="354"/>
      <c r="EN111" s="354"/>
      <c r="EO111" s="354"/>
      <c r="EP111" s="354"/>
      <c r="EQ111" s="354"/>
      <c r="ER111" s="354"/>
      <c r="ES111" s="354"/>
      <c r="ET111" s="354"/>
      <c r="EU111" s="354"/>
      <c r="EV111" s="354"/>
      <c r="EW111" s="354"/>
      <c r="EX111" s="354"/>
      <c r="EY111" s="217"/>
      <c r="EZ111" s="217"/>
      <c r="FA111" s="217"/>
      <c r="FB111" s="217"/>
      <c r="FC111" s="217"/>
      <c r="FD111" s="217"/>
      <c r="FE111" s="217"/>
      <c r="FF111" s="217"/>
      <c r="FG111" s="217"/>
      <c r="FH111" s="217"/>
      <c r="FI111" s="217"/>
      <c r="FJ111" s="217"/>
      <c r="FK111" s="217"/>
      <c r="FL111" s="217"/>
      <c r="FM111" s="217"/>
      <c r="FN111" s="217"/>
      <c r="FO111" s="217"/>
      <c r="FP111" s="217"/>
      <c r="FQ111" s="217"/>
      <c r="FR111" s="217"/>
      <c r="FS111" s="217"/>
      <c r="FT111" s="217"/>
      <c r="FU111" s="217"/>
      <c r="FV111" s="217"/>
      <c r="FW111" s="217"/>
      <c r="FX111" s="217"/>
      <c r="FY111" s="217"/>
      <c r="FZ111" s="217"/>
      <c r="GA111" s="217"/>
      <c r="GB111" s="217"/>
      <c r="GC111" s="217"/>
      <c r="GD111" s="217"/>
      <c r="GE111" s="217"/>
      <c r="GF111" s="217"/>
      <c r="GG111" s="217"/>
      <c r="GH111" s="217"/>
      <c r="GI111" s="217"/>
      <c r="GJ111" s="217"/>
      <c r="GK111" s="217"/>
      <c r="GL111" s="217"/>
      <c r="GM111" s="217"/>
      <c r="GN111" s="217"/>
      <c r="GO111" s="217"/>
      <c r="GP111" s="217"/>
      <c r="GQ111" s="217"/>
    </row>
    <row r="112" spans="1:199" s="222" customFormat="1" ht="13.5">
      <c r="A112" s="354"/>
      <c r="B112" s="354"/>
      <c r="C112" s="354"/>
      <c r="D112" s="355"/>
      <c r="E112" s="356"/>
      <c r="F112" s="356"/>
      <c r="G112" s="356"/>
      <c r="H112" s="354"/>
      <c r="I112" s="354"/>
      <c r="J112" s="357"/>
      <c r="K112" s="357"/>
      <c r="L112" s="357"/>
      <c r="M112" s="357"/>
      <c r="N112" s="357"/>
      <c r="O112" s="357"/>
      <c r="P112" s="357"/>
      <c r="Q112" s="357"/>
      <c r="R112" s="357"/>
      <c r="S112" s="357"/>
      <c r="T112" s="357"/>
      <c r="U112" s="357"/>
      <c r="V112" s="357"/>
      <c r="W112" s="357"/>
      <c r="X112" s="357"/>
      <c r="Y112" s="357"/>
      <c r="Z112" s="357"/>
      <c r="AA112" s="357"/>
      <c r="AB112" s="357"/>
      <c r="AC112" s="357"/>
      <c r="AD112" s="357"/>
      <c r="AE112" s="357"/>
      <c r="AF112" s="357"/>
      <c r="AG112" s="357"/>
      <c r="AH112" s="357"/>
      <c r="AI112" s="357"/>
      <c r="AJ112" s="357"/>
      <c r="AK112" s="357"/>
      <c r="AL112" s="357"/>
      <c r="AM112" s="357"/>
      <c r="AN112" s="357"/>
      <c r="AO112" s="357"/>
      <c r="AP112" s="357"/>
      <c r="AQ112" s="357"/>
      <c r="AR112" s="357"/>
      <c r="AS112" s="357"/>
      <c r="AT112" s="357"/>
      <c r="AU112" s="357"/>
      <c r="AV112" s="357"/>
      <c r="AW112" s="357"/>
      <c r="AX112" s="357"/>
      <c r="AY112" s="357"/>
      <c r="AZ112" s="357"/>
      <c r="BA112" s="357"/>
      <c r="BB112" s="357"/>
      <c r="BC112" s="357"/>
      <c r="BD112" s="357"/>
      <c r="BE112" s="357"/>
      <c r="BF112" s="357"/>
      <c r="BG112" s="357"/>
      <c r="BH112" s="357"/>
      <c r="BI112" s="357"/>
      <c r="BJ112" s="357"/>
      <c r="BK112" s="357"/>
      <c r="BL112" s="357"/>
      <c r="BM112" s="357"/>
      <c r="BN112" s="357"/>
      <c r="BO112" s="357"/>
      <c r="BP112" s="357"/>
      <c r="BQ112" s="357"/>
      <c r="BR112" s="357"/>
      <c r="BS112" s="357"/>
      <c r="BT112" s="357"/>
      <c r="BU112" s="357"/>
      <c r="BV112" s="357"/>
      <c r="BW112" s="357"/>
      <c r="BX112" s="357"/>
      <c r="BY112" s="357"/>
      <c r="BZ112" s="357"/>
      <c r="CA112" s="357"/>
      <c r="CB112" s="357"/>
      <c r="CC112" s="357"/>
      <c r="CD112" s="357"/>
      <c r="CE112" s="357"/>
      <c r="CF112" s="357"/>
      <c r="CG112" s="357"/>
      <c r="CH112" s="357"/>
      <c r="CI112" s="357"/>
      <c r="CJ112" s="357"/>
      <c r="CK112" s="357"/>
      <c r="CL112" s="357"/>
      <c r="CM112" s="357"/>
      <c r="CN112" s="357"/>
      <c r="CO112" s="357"/>
      <c r="CP112" s="357"/>
      <c r="CQ112" s="357"/>
      <c r="CR112" s="357"/>
      <c r="CS112" s="357"/>
      <c r="CT112" s="357"/>
      <c r="CU112" s="357"/>
      <c r="CV112" s="357"/>
      <c r="CW112" s="357"/>
      <c r="CX112" s="357"/>
      <c r="CY112" s="358"/>
      <c r="CZ112" s="354"/>
      <c r="DA112" s="354"/>
      <c r="DB112" s="354"/>
      <c r="DC112" s="354"/>
      <c r="DD112" s="354"/>
      <c r="DE112" s="354"/>
      <c r="DF112" s="354"/>
      <c r="DG112" s="354"/>
      <c r="DH112" s="354"/>
      <c r="DI112" s="354"/>
      <c r="DJ112" s="354"/>
      <c r="DK112" s="354"/>
      <c r="DL112" s="354"/>
      <c r="DM112" s="354"/>
      <c r="DN112" s="354"/>
      <c r="DO112" s="354"/>
      <c r="DP112" s="354"/>
      <c r="DQ112" s="354"/>
      <c r="DR112" s="354"/>
      <c r="DS112" s="354"/>
      <c r="DT112" s="354"/>
      <c r="DU112" s="354"/>
      <c r="DV112" s="354"/>
      <c r="DW112" s="354"/>
      <c r="DX112" s="354"/>
      <c r="DY112" s="354"/>
      <c r="DZ112" s="354"/>
      <c r="EA112" s="354"/>
      <c r="EB112" s="354"/>
      <c r="EC112" s="354"/>
      <c r="ED112" s="354"/>
      <c r="EE112" s="354"/>
      <c r="EF112" s="354"/>
      <c r="EG112" s="354"/>
      <c r="EH112" s="354"/>
      <c r="EI112" s="354"/>
      <c r="EJ112" s="354"/>
      <c r="EK112" s="354"/>
      <c r="EL112" s="354"/>
      <c r="EM112" s="354"/>
      <c r="EN112" s="354"/>
      <c r="EO112" s="354"/>
      <c r="EP112" s="354"/>
      <c r="EQ112" s="354"/>
      <c r="ER112" s="354"/>
      <c r="ES112" s="354"/>
      <c r="ET112" s="354"/>
      <c r="EU112" s="354"/>
      <c r="EV112" s="354"/>
      <c r="EW112" s="354"/>
      <c r="EX112" s="354"/>
      <c r="EY112" s="217"/>
      <c r="EZ112" s="217"/>
      <c r="FA112" s="217"/>
      <c r="FB112" s="217"/>
      <c r="FC112" s="217"/>
      <c r="FD112" s="217"/>
      <c r="FE112" s="217"/>
      <c r="FF112" s="217"/>
      <c r="FG112" s="217"/>
      <c r="FH112" s="217"/>
      <c r="FI112" s="217"/>
      <c r="FJ112" s="217"/>
      <c r="FK112" s="217"/>
      <c r="FL112" s="217"/>
      <c r="FM112" s="217"/>
      <c r="FN112" s="217"/>
      <c r="FO112" s="217"/>
      <c r="FP112" s="217"/>
      <c r="FQ112" s="217"/>
      <c r="FR112" s="217"/>
      <c r="FS112" s="217"/>
      <c r="FT112" s="217"/>
      <c r="FU112" s="217"/>
      <c r="FV112" s="217"/>
      <c r="FW112" s="217"/>
      <c r="FX112" s="217"/>
      <c r="FY112" s="217"/>
      <c r="FZ112" s="217"/>
      <c r="GA112" s="217"/>
      <c r="GB112" s="217"/>
      <c r="GC112" s="217"/>
      <c r="GD112" s="217"/>
      <c r="GE112" s="217"/>
      <c r="GF112" s="217"/>
      <c r="GG112" s="217"/>
      <c r="GH112" s="217"/>
      <c r="GI112" s="217"/>
      <c r="GJ112" s="217"/>
      <c r="GK112" s="217"/>
      <c r="GL112" s="217"/>
      <c r="GM112" s="217"/>
      <c r="GN112" s="217"/>
      <c r="GO112" s="217"/>
      <c r="GP112" s="217"/>
      <c r="GQ112" s="217"/>
    </row>
    <row r="113" spans="1:199" s="222" customFormat="1" ht="13.5">
      <c r="A113" s="354"/>
      <c r="B113" s="354"/>
      <c r="C113" s="354"/>
      <c r="D113" s="355"/>
      <c r="E113" s="356"/>
      <c r="F113" s="356"/>
      <c r="G113" s="356"/>
      <c r="H113" s="354"/>
      <c r="I113" s="354"/>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57"/>
      <c r="AN113" s="357"/>
      <c r="AO113" s="357"/>
      <c r="AP113" s="357"/>
      <c r="AQ113" s="357"/>
      <c r="AR113" s="357"/>
      <c r="AS113" s="357"/>
      <c r="AT113" s="357"/>
      <c r="AU113" s="357"/>
      <c r="AV113" s="357"/>
      <c r="AW113" s="357"/>
      <c r="AX113" s="357"/>
      <c r="AY113" s="357"/>
      <c r="AZ113" s="357"/>
      <c r="BA113" s="357"/>
      <c r="BB113" s="357"/>
      <c r="BC113" s="357"/>
      <c r="BD113" s="357"/>
      <c r="BE113" s="357"/>
      <c r="BF113" s="357"/>
      <c r="BG113" s="357"/>
      <c r="BH113" s="357"/>
      <c r="BI113" s="357"/>
      <c r="BJ113" s="357"/>
      <c r="BK113" s="357"/>
      <c r="BL113" s="357"/>
      <c r="BM113" s="357"/>
      <c r="BN113" s="357"/>
      <c r="BO113" s="357"/>
      <c r="BP113" s="357"/>
      <c r="BQ113" s="357"/>
      <c r="BR113" s="357"/>
      <c r="BS113" s="357"/>
      <c r="BT113" s="357"/>
      <c r="BU113" s="357"/>
      <c r="BV113" s="357"/>
      <c r="BW113" s="357"/>
      <c r="BX113" s="357"/>
      <c r="BY113" s="357"/>
      <c r="BZ113" s="357"/>
      <c r="CA113" s="357"/>
      <c r="CB113" s="357"/>
      <c r="CC113" s="357"/>
      <c r="CD113" s="357"/>
      <c r="CE113" s="357"/>
      <c r="CF113" s="357"/>
      <c r="CG113" s="357"/>
      <c r="CH113" s="357"/>
      <c r="CI113" s="357"/>
      <c r="CJ113" s="357"/>
      <c r="CK113" s="357"/>
      <c r="CL113" s="357"/>
      <c r="CM113" s="357"/>
      <c r="CN113" s="357"/>
      <c r="CO113" s="357"/>
      <c r="CP113" s="357"/>
      <c r="CQ113" s="357"/>
      <c r="CR113" s="357"/>
      <c r="CS113" s="357"/>
      <c r="CT113" s="357"/>
      <c r="CU113" s="357"/>
      <c r="CV113" s="357"/>
      <c r="CW113" s="357"/>
      <c r="CX113" s="357"/>
      <c r="CY113" s="358"/>
      <c r="CZ113" s="354"/>
      <c r="DA113" s="354"/>
      <c r="DB113" s="354"/>
      <c r="DC113" s="354"/>
      <c r="DD113" s="354"/>
      <c r="DE113" s="354"/>
      <c r="DF113" s="354"/>
      <c r="DG113" s="354"/>
      <c r="DH113" s="354"/>
      <c r="DI113" s="354"/>
      <c r="DJ113" s="354"/>
      <c r="DK113" s="354"/>
      <c r="DL113" s="354"/>
      <c r="DM113" s="354"/>
      <c r="DN113" s="354"/>
      <c r="DO113" s="354"/>
      <c r="DP113" s="354"/>
      <c r="DQ113" s="354"/>
      <c r="DR113" s="354"/>
      <c r="DS113" s="354"/>
      <c r="DT113" s="354"/>
      <c r="DU113" s="354"/>
      <c r="DV113" s="354"/>
      <c r="DW113" s="354"/>
      <c r="DX113" s="354"/>
      <c r="DY113" s="354"/>
      <c r="DZ113" s="354"/>
      <c r="EA113" s="354"/>
      <c r="EB113" s="354"/>
      <c r="EC113" s="354"/>
      <c r="ED113" s="354"/>
      <c r="EE113" s="354"/>
      <c r="EF113" s="354"/>
      <c r="EG113" s="354"/>
      <c r="EH113" s="354"/>
      <c r="EI113" s="354"/>
      <c r="EJ113" s="354"/>
      <c r="EK113" s="354"/>
      <c r="EL113" s="354"/>
      <c r="EM113" s="354"/>
      <c r="EN113" s="354"/>
      <c r="EO113" s="354"/>
      <c r="EP113" s="354"/>
      <c r="EQ113" s="354"/>
      <c r="ER113" s="354"/>
      <c r="ES113" s="354"/>
      <c r="ET113" s="354"/>
      <c r="EU113" s="354"/>
      <c r="EV113" s="354"/>
      <c r="EW113" s="354"/>
      <c r="EX113" s="354"/>
      <c r="EY113" s="217"/>
      <c r="EZ113" s="217"/>
      <c r="FA113" s="217"/>
      <c r="FB113" s="217"/>
      <c r="FC113" s="217"/>
      <c r="FD113" s="217"/>
      <c r="FE113" s="217"/>
      <c r="FF113" s="217"/>
      <c r="FG113" s="217"/>
      <c r="FH113" s="217"/>
      <c r="FI113" s="217"/>
      <c r="FJ113" s="217"/>
      <c r="FK113" s="217"/>
      <c r="FL113" s="217"/>
      <c r="FM113" s="217"/>
      <c r="FN113" s="217"/>
      <c r="FO113" s="217"/>
      <c r="FP113" s="217"/>
      <c r="FQ113" s="217"/>
      <c r="FR113" s="217"/>
      <c r="FS113" s="217"/>
      <c r="FT113" s="217"/>
      <c r="FU113" s="217"/>
      <c r="FV113" s="217"/>
      <c r="FW113" s="217"/>
      <c r="FX113" s="217"/>
      <c r="FY113" s="217"/>
      <c r="FZ113" s="217"/>
      <c r="GA113" s="217"/>
      <c r="GB113" s="217"/>
      <c r="GC113" s="217"/>
      <c r="GD113" s="217"/>
      <c r="GE113" s="217"/>
      <c r="GF113" s="217"/>
      <c r="GG113" s="217"/>
      <c r="GH113" s="217"/>
      <c r="GI113" s="217"/>
      <c r="GJ113" s="217"/>
      <c r="GK113" s="217"/>
      <c r="GL113" s="217"/>
      <c r="GM113" s="217"/>
      <c r="GN113" s="217"/>
      <c r="GO113" s="217"/>
      <c r="GP113" s="217"/>
      <c r="GQ113" s="217"/>
    </row>
    <row r="114" spans="1:199" s="222" customFormat="1" ht="13.5">
      <c r="A114" s="354"/>
      <c r="B114" s="354"/>
      <c r="C114" s="354"/>
      <c r="D114" s="355"/>
      <c r="E114" s="356"/>
      <c r="F114" s="356"/>
      <c r="G114" s="356"/>
      <c r="H114" s="354"/>
      <c r="I114" s="354"/>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M114" s="357"/>
      <c r="AN114" s="357"/>
      <c r="AO114" s="357"/>
      <c r="AP114" s="357"/>
      <c r="AQ114" s="357"/>
      <c r="AR114" s="357"/>
      <c r="AS114" s="357"/>
      <c r="AT114" s="357"/>
      <c r="AU114" s="357"/>
      <c r="AV114" s="357"/>
      <c r="AW114" s="357"/>
      <c r="AX114" s="357"/>
      <c r="AY114" s="357"/>
      <c r="AZ114" s="357"/>
      <c r="BA114" s="357"/>
      <c r="BB114" s="357"/>
      <c r="BC114" s="357"/>
      <c r="BD114" s="357"/>
      <c r="BE114" s="357"/>
      <c r="BF114" s="357"/>
      <c r="BG114" s="357"/>
      <c r="BH114" s="357"/>
      <c r="BI114" s="357"/>
      <c r="BJ114" s="357"/>
      <c r="BK114" s="357"/>
      <c r="BL114" s="357"/>
      <c r="BM114" s="357"/>
      <c r="BN114" s="357"/>
      <c r="BO114" s="357"/>
      <c r="BP114" s="357"/>
      <c r="BQ114" s="357"/>
      <c r="BR114" s="357"/>
      <c r="BS114" s="357"/>
      <c r="BT114" s="357"/>
      <c r="BU114" s="357"/>
      <c r="BV114" s="357"/>
      <c r="BW114" s="357"/>
      <c r="BX114" s="357"/>
      <c r="BY114" s="357"/>
      <c r="BZ114" s="357"/>
      <c r="CA114" s="357"/>
      <c r="CB114" s="357"/>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7"/>
      <c r="CY114" s="358"/>
      <c r="CZ114" s="354"/>
      <c r="DA114" s="354"/>
      <c r="DB114" s="354"/>
      <c r="DC114" s="354"/>
      <c r="DD114" s="354"/>
      <c r="DE114" s="354"/>
      <c r="DF114" s="354"/>
      <c r="DG114" s="354"/>
      <c r="DH114" s="354"/>
      <c r="DI114" s="354"/>
      <c r="DJ114" s="354"/>
      <c r="DK114" s="354"/>
      <c r="DL114" s="354"/>
      <c r="DM114" s="354"/>
      <c r="DN114" s="354"/>
      <c r="DO114" s="354"/>
      <c r="DP114" s="354"/>
      <c r="DQ114" s="354"/>
      <c r="DR114" s="354"/>
      <c r="DS114" s="354"/>
      <c r="DT114" s="354"/>
      <c r="DU114" s="354"/>
      <c r="DV114" s="354"/>
      <c r="DW114" s="354"/>
      <c r="DX114" s="354"/>
      <c r="DY114" s="354"/>
      <c r="DZ114" s="354"/>
      <c r="EA114" s="354"/>
      <c r="EB114" s="354"/>
      <c r="EC114" s="354"/>
      <c r="ED114" s="354"/>
      <c r="EE114" s="354"/>
      <c r="EF114" s="354"/>
      <c r="EG114" s="354"/>
      <c r="EH114" s="354"/>
      <c r="EI114" s="354"/>
      <c r="EJ114" s="354"/>
      <c r="EK114" s="354"/>
      <c r="EL114" s="354"/>
      <c r="EM114" s="354"/>
      <c r="EN114" s="354"/>
      <c r="EO114" s="354"/>
      <c r="EP114" s="354"/>
      <c r="EQ114" s="354"/>
      <c r="ER114" s="354"/>
      <c r="ES114" s="354"/>
      <c r="ET114" s="354"/>
      <c r="EU114" s="354"/>
      <c r="EV114" s="354"/>
      <c r="EW114" s="354"/>
      <c r="EX114" s="354"/>
      <c r="EY114" s="217"/>
      <c r="EZ114" s="217"/>
      <c r="FA114" s="217"/>
      <c r="FB114" s="217"/>
      <c r="FC114" s="217"/>
      <c r="FD114" s="217"/>
      <c r="FE114" s="217"/>
      <c r="FF114" s="217"/>
      <c r="FG114" s="217"/>
      <c r="FH114" s="217"/>
      <c r="FI114" s="217"/>
      <c r="FJ114" s="217"/>
      <c r="FK114" s="217"/>
      <c r="FL114" s="217"/>
      <c r="FM114" s="217"/>
      <c r="FN114" s="217"/>
      <c r="FO114" s="217"/>
      <c r="FP114" s="217"/>
      <c r="FQ114" s="217"/>
      <c r="FR114" s="217"/>
      <c r="FS114" s="217"/>
      <c r="FT114" s="217"/>
      <c r="FU114" s="217"/>
      <c r="FV114" s="217"/>
      <c r="FW114" s="217"/>
      <c r="FX114" s="217"/>
      <c r="FY114" s="217"/>
      <c r="FZ114" s="217"/>
      <c r="GA114" s="217"/>
      <c r="GB114" s="217"/>
      <c r="GC114" s="217"/>
      <c r="GD114" s="217"/>
      <c r="GE114" s="217"/>
      <c r="GF114" s="217"/>
      <c r="GG114" s="217"/>
      <c r="GH114" s="217"/>
      <c r="GI114" s="217"/>
      <c r="GJ114" s="217"/>
      <c r="GK114" s="217"/>
      <c r="GL114" s="217"/>
      <c r="GM114" s="217"/>
      <c r="GN114" s="217"/>
      <c r="GO114" s="217"/>
      <c r="GP114" s="217"/>
      <c r="GQ114" s="217"/>
    </row>
    <row r="115" spans="1:199" s="222" customFormat="1" ht="13.5">
      <c r="A115" s="354"/>
      <c r="B115" s="354"/>
      <c r="C115" s="354"/>
      <c r="D115" s="355"/>
      <c r="E115" s="356"/>
      <c r="F115" s="356"/>
      <c r="G115" s="356"/>
      <c r="H115" s="354"/>
      <c r="I115" s="354"/>
      <c r="J115" s="357"/>
      <c r="K115" s="357"/>
      <c r="L115" s="357"/>
      <c r="M115" s="357"/>
      <c r="N115" s="357"/>
      <c r="O115" s="357"/>
      <c r="P115" s="357"/>
      <c r="Q115" s="357"/>
      <c r="R115" s="357"/>
      <c r="S115" s="357"/>
      <c r="T115" s="357"/>
      <c r="U115" s="357"/>
      <c r="V115" s="357"/>
      <c r="W115" s="357"/>
      <c r="X115" s="357"/>
      <c r="Y115" s="357"/>
      <c r="Z115" s="357"/>
      <c r="AA115" s="357"/>
      <c r="AB115" s="357"/>
      <c r="AC115" s="357"/>
      <c r="AD115" s="357"/>
      <c r="AE115" s="357"/>
      <c r="AF115" s="357"/>
      <c r="AG115" s="357"/>
      <c r="AH115" s="357"/>
      <c r="AI115" s="357"/>
      <c r="AJ115" s="357"/>
      <c r="AK115" s="357"/>
      <c r="AL115" s="357"/>
      <c r="AM115" s="357"/>
      <c r="AN115" s="357"/>
      <c r="AO115" s="357"/>
      <c r="AP115" s="357"/>
      <c r="AQ115" s="357"/>
      <c r="AR115" s="357"/>
      <c r="AS115" s="357"/>
      <c r="AT115" s="357"/>
      <c r="AU115" s="357"/>
      <c r="AV115" s="357"/>
      <c r="AW115" s="357"/>
      <c r="AX115" s="357"/>
      <c r="AY115" s="357"/>
      <c r="AZ115" s="357"/>
      <c r="BA115" s="357"/>
      <c r="BB115" s="357"/>
      <c r="BC115" s="357"/>
      <c r="BD115" s="357"/>
      <c r="BE115" s="357"/>
      <c r="BF115" s="357"/>
      <c r="BG115" s="357"/>
      <c r="BH115" s="357"/>
      <c r="BI115" s="357"/>
      <c r="BJ115" s="357"/>
      <c r="BK115" s="357"/>
      <c r="BL115" s="357"/>
      <c r="BM115" s="357"/>
      <c r="BN115" s="357"/>
      <c r="BO115" s="357"/>
      <c r="BP115" s="357"/>
      <c r="BQ115" s="357"/>
      <c r="BR115" s="357"/>
      <c r="BS115" s="357"/>
      <c r="BT115" s="357"/>
      <c r="BU115" s="357"/>
      <c r="BV115" s="357"/>
      <c r="BW115" s="357"/>
      <c r="BX115" s="357"/>
      <c r="BY115" s="357"/>
      <c r="BZ115" s="357"/>
      <c r="CA115" s="357"/>
      <c r="CB115" s="357"/>
      <c r="CC115" s="357"/>
      <c r="CD115" s="357"/>
      <c r="CE115" s="357"/>
      <c r="CF115" s="357"/>
      <c r="CG115" s="357"/>
      <c r="CH115" s="357"/>
      <c r="CI115" s="357"/>
      <c r="CJ115" s="357"/>
      <c r="CK115" s="357"/>
      <c r="CL115" s="357"/>
      <c r="CM115" s="357"/>
      <c r="CN115" s="357"/>
      <c r="CO115" s="357"/>
      <c r="CP115" s="357"/>
      <c r="CQ115" s="357"/>
      <c r="CR115" s="357"/>
      <c r="CS115" s="357"/>
      <c r="CT115" s="357"/>
      <c r="CU115" s="357"/>
      <c r="CV115" s="357"/>
      <c r="CW115" s="357"/>
      <c r="CX115" s="357"/>
      <c r="CY115" s="358"/>
      <c r="CZ115" s="354"/>
      <c r="DA115" s="354"/>
      <c r="DB115" s="354"/>
      <c r="DC115" s="354"/>
      <c r="DD115" s="354"/>
      <c r="DE115" s="354"/>
      <c r="DF115" s="354"/>
      <c r="DG115" s="354"/>
      <c r="DH115" s="354"/>
      <c r="DI115" s="354"/>
      <c r="DJ115" s="354"/>
      <c r="DK115" s="354"/>
      <c r="DL115" s="354"/>
      <c r="DM115" s="354"/>
      <c r="DN115" s="354"/>
      <c r="DO115" s="354"/>
      <c r="DP115" s="354"/>
      <c r="DQ115" s="354"/>
      <c r="DR115" s="354"/>
      <c r="DS115" s="354"/>
      <c r="DT115" s="354"/>
      <c r="DU115" s="354"/>
      <c r="DV115" s="354"/>
      <c r="DW115" s="354"/>
      <c r="DX115" s="354"/>
      <c r="DY115" s="354"/>
      <c r="DZ115" s="354"/>
      <c r="EA115" s="354"/>
      <c r="EB115" s="354"/>
      <c r="EC115" s="354"/>
      <c r="ED115" s="354"/>
      <c r="EE115" s="354"/>
      <c r="EF115" s="354"/>
      <c r="EG115" s="354"/>
      <c r="EH115" s="354"/>
      <c r="EI115" s="354"/>
      <c r="EJ115" s="354"/>
      <c r="EK115" s="354"/>
      <c r="EL115" s="354"/>
      <c r="EM115" s="354"/>
      <c r="EN115" s="354"/>
      <c r="EO115" s="354"/>
      <c r="EP115" s="354"/>
      <c r="EQ115" s="354"/>
      <c r="ER115" s="354"/>
      <c r="ES115" s="354"/>
      <c r="ET115" s="354"/>
      <c r="EU115" s="354"/>
      <c r="EV115" s="354"/>
      <c r="EW115" s="354"/>
      <c r="EX115" s="354"/>
      <c r="EY115" s="217"/>
      <c r="EZ115" s="217"/>
      <c r="FA115" s="217"/>
      <c r="FB115" s="217"/>
      <c r="FC115" s="217"/>
      <c r="FD115" s="217"/>
      <c r="FE115" s="217"/>
      <c r="FF115" s="217"/>
      <c r="FG115" s="217"/>
      <c r="FH115" s="217"/>
      <c r="FI115" s="217"/>
      <c r="FJ115" s="217"/>
      <c r="FK115" s="217"/>
      <c r="FL115" s="217"/>
      <c r="FM115" s="217"/>
      <c r="FN115" s="217"/>
      <c r="FO115" s="217"/>
      <c r="FP115" s="217"/>
      <c r="FQ115" s="217"/>
      <c r="FR115" s="217"/>
      <c r="FS115" s="217"/>
      <c r="FT115" s="217"/>
      <c r="FU115" s="217"/>
      <c r="FV115" s="217"/>
      <c r="FW115" s="217"/>
      <c r="FX115" s="217"/>
      <c r="FY115" s="217"/>
      <c r="FZ115" s="217"/>
      <c r="GA115" s="217"/>
      <c r="GB115" s="217"/>
      <c r="GC115" s="217"/>
      <c r="GD115" s="217"/>
      <c r="GE115" s="217"/>
      <c r="GF115" s="217"/>
      <c r="GG115" s="217"/>
      <c r="GH115" s="217"/>
      <c r="GI115" s="217"/>
      <c r="GJ115" s="217"/>
      <c r="GK115" s="217"/>
      <c r="GL115" s="217"/>
      <c r="GM115" s="217"/>
      <c r="GN115" s="217"/>
      <c r="GO115" s="217"/>
      <c r="GP115" s="217"/>
      <c r="GQ115" s="217"/>
    </row>
    <row r="116" spans="1:199" s="222" customFormat="1" ht="13.5">
      <c r="A116" s="354"/>
      <c r="B116" s="354"/>
      <c r="C116" s="354"/>
      <c r="D116" s="355"/>
      <c r="E116" s="356"/>
      <c r="F116" s="356"/>
      <c r="G116" s="356"/>
      <c r="H116" s="354"/>
      <c r="I116" s="354"/>
      <c r="J116" s="357"/>
      <c r="K116" s="357"/>
      <c r="L116" s="357"/>
      <c r="M116" s="357"/>
      <c r="N116" s="357"/>
      <c r="O116" s="357"/>
      <c r="P116" s="357"/>
      <c r="Q116" s="357"/>
      <c r="R116" s="357"/>
      <c r="S116" s="357"/>
      <c r="T116" s="357"/>
      <c r="U116" s="357"/>
      <c r="V116" s="357"/>
      <c r="W116" s="357"/>
      <c r="X116" s="357"/>
      <c r="Y116" s="357"/>
      <c r="Z116" s="357"/>
      <c r="AA116" s="357"/>
      <c r="AB116" s="357"/>
      <c r="AC116" s="357"/>
      <c r="AD116" s="357"/>
      <c r="AE116" s="357"/>
      <c r="AF116" s="357"/>
      <c r="AG116" s="357"/>
      <c r="AH116" s="357"/>
      <c r="AI116" s="357"/>
      <c r="AJ116" s="357"/>
      <c r="AK116" s="357"/>
      <c r="AL116" s="357"/>
      <c r="AM116" s="357"/>
      <c r="AN116" s="357"/>
      <c r="AO116" s="357"/>
      <c r="AP116" s="357"/>
      <c r="AQ116" s="357"/>
      <c r="AR116" s="357"/>
      <c r="AS116" s="357"/>
      <c r="AT116" s="357"/>
      <c r="AU116" s="357"/>
      <c r="AV116" s="357"/>
      <c r="AW116" s="357"/>
      <c r="AX116" s="357"/>
      <c r="AY116" s="357"/>
      <c r="AZ116" s="357"/>
      <c r="BA116" s="357"/>
      <c r="BB116" s="357"/>
      <c r="BC116" s="357"/>
      <c r="BD116" s="357"/>
      <c r="BE116" s="357"/>
      <c r="BF116" s="357"/>
      <c r="BG116" s="357"/>
      <c r="BH116" s="357"/>
      <c r="BI116" s="357"/>
      <c r="BJ116" s="357"/>
      <c r="BK116" s="357"/>
      <c r="BL116" s="357"/>
      <c r="BM116" s="357"/>
      <c r="BN116" s="357"/>
      <c r="BO116" s="357"/>
      <c r="BP116" s="357"/>
      <c r="BQ116" s="357"/>
      <c r="BR116" s="357"/>
      <c r="BS116" s="357"/>
      <c r="BT116" s="357"/>
      <c r="BU116" s="357"/>
      <c r="BV116" s="357"/>
      <c r="BW116" s="357"/>
      <c r="BX116" s="357"/>
      <c r="BY116" s="357"/>
      <c r="BZ116" s="357"/>
      <c r="CA116" s="357"/>
      <c r="CB116" s="357"/>
      <c r="CC116" s="357"/>
      <c r="CD116" s="357"/>
      <c r="CE116" s="357"/>
      <c r="CF116" s="357"/>
      <c r="CG116" s="357"/>
      <c r="CH116" s="357"/>
      <c r="CI116" s="357"/>
      <c r="CJ116" s="357"/>
      <c r="CK116" s="357"/>
      <c r="CL116" s="357"/>
      <c r="CM116" s="357"/>
      <c r="CN116" s="357"/>
      <c r="CO116" s="357"/>
      <c r="CP116" s="357"/>
      <c r="CQ116" s="357"/>
      <c r="CR116" s="357"/>
      <c r="CS116" s="357"/>
      <c r="CT116" s="357"/>
      <c r="CU116" s="357"/>
      <c r="CV116" s="357"/>
      <c r="CW116" s="357"/>
      <c r="CX116" s="357"/>
      <c r="CY116" s="358"/>
      <c r="CZ116" s="354"/>
      <c r="DA116" s="354"/>
      <c r="DB116" s="354"/>
      <c r="DC116" s="354"/>
      <c r="DD116" s="354"/>
      <c r="DE116" s="354"/>
      <c r="DF116" s="354"/>
      <c r="DG116" s="354"/>
      <c r="DH116" s="354"/>
      <c r="DI116" s="354"/>
      <c r="DJ116" s="354"/>
      <c r="DK116" s="354"/>
      <c r="DL116" s="354"/>
      <c r="DM116" s="354"/>
      <c r="DN116" s="354"/>
      <c r="DO116" s="354"/>
      <c r="DP116" s="354"/>
      <c r="DQ116" s="354"/>
      <c r="DR116" s="354"/>
      <c r="DS116" s="354"/>
      <c r="DT116" s="354"/>
      <c r="DU116" s="354"/>
      <c r="DV116" s="354"/>
      <c r="DW116" s="354"/>
      <c r="DX116" s="354"/>
      <c r="DY116" s="354"/>
      <c r="DZ116" s="354"/>
      <c r="EA116" s="354"/>
      <c r="EB116" s="354"/>
      <c r="EC116" s="354"/>
      <c r="ED116" s="354"/>
      <c r="EE116" s="354"/>
      <c r="EF116" s="354"/>
      <c r="EG116" s="354"/>
      <c r="EH116" s="354"/>
      <c r="EI116" s="354"/>
      <c r="EJ116" s="354"/>
      <c r="EK116" s="354"/>
      <c r="EL116" s="354"/>
      <c r="EM116" s="354"/>
      <c r="EN116" s="354"/>
      <c r="EO116" s="354"/>
      <c r="EP116" s="354"/>
      <c r="EQ116" s="354"/>
      <c r="ER116" s="354"/>
      <c r="ES116" s="354"/>
      <c r="ET116" s="354"/>
      <c r="EU116" s="354"/>
      <c r="EV116" s="354"/>
      <c r="EW116" s="354"/>
      <c r="EX116" s="354"/>
      <c r="EY116" s="217"/>
      <c r="EZ116" s="217"/>
      <c r="FA116" s="217"/>
      <c r="FB116" s="217"/>
      <c r="FC116" s="217"/>
      <c r="FD116" s="217"/>
      <c r="FE116" s="217"/>
      <c r="FF116" s="217"/>
      <c r="FG116" s="217"/>
      <c r="FH116" s="217"/>
      <c r="FI116" s="217"/>
      <c r="FJ116" s="217"/>
      <c r="FK116" s="217"/>
      <c r="FL116" s="217"/>
      <c r="FM116" s="217"/>
      <c r="FN116" s="217"/>
      <c r="FO116" s="217"/>
      <c r="FP116" s="217"/>
      <c r="FQ116" s="217"/>
      <c r="FR116" s="217"/>
      <c r="FS116" s="217"/>
      <c r="FT116" s="217"/>
      <c r="FU116" s="217"/>
      <c r="FV116" s="217"/>
      <c r="FW116" s="217"/>
      <c r="FX116" s="217"/>
      <c r="FY116" s="217"/>
      <c r="FZ116" s="217"/>
      <c r="GA116" s="217"/>
      <c r="GB116" s="217"/>
      <c r="GC116" s="217"/>
      <c r="GD116" s="217"/>
      <c r="GE116" s="217"/>
      <c r="GF116" s="217"/>
      <c r="GG116" s="217"/>
      <c r="GH116" s="217"/>
      <c r="GI116" s="217"/>
      <c r="GJ116" s="217"/>
      <c r="GK116" s="217"/>
      <c r="GL116" s="217"/>
      <c r="GM116" s="217"/>
      <c r="GN116" s="217"/>
      <c r="GO116" s="217"/>
      <c r="GP116" s="217"/>
      <c r="GQ116" s="217"/>
    </row>
    <row r="117" spans="1:199" s="222" customFormat="1" ht="13.5">
      <c r="A117" s="354"/>
      <c r="B117" s="354"/>
      <c r="C117" s="354"/>
      <c r="D117" s="355"/>
      <c r="E117" s="356"/>
      <c r="F117" s="356"/>
      <c r="G117" s="356"/>
      <c r="H117" s="354"/>
      <c r="I117" s="354"/>
      <c r="J117" s="357"/>
      <c r="K117" s="357"/>
      <c r="L117" s="357"/>
      <c r="M117" s="357"/>
      <c r="N117" s="357"/>
      <c r="O117" s="357"/>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57"/>
      <c r="AN117" s="357"/>
      <c r="AO117" s="357"/>
      <c r="AP117" s="357"/>
      <c r="AQ117" s="357"/>
      <c r="AR117" s="357"/>
      <c r="AS117" s="357"/>
      <c r="AT117" s="357"/>
      <c r="AU117" s="357"/>
      <c r="AV117" s="357"/>
      <c r="AW117" s="357"/>
      <c r="AX117" s="357"/>
      <c r="AY117" s="357"/>
      <c r="AZ117" s="357"/>
      <c r="BA117" s="357"/>
      <c r="BB117" s="357"/>
      <c r="BC117" s="357"/>
      <c r="BD117" s="357"/>
      <c r="BE117" s="357"/>
      <c r="BF117" s="357"/>
      <c r="BG117" s="357"/>
      <c r="BH117" s="357"/>
      <c r="BI117" s="357"/>
      <c r="BJ117" s="357"/>
      <c r="BK117" s="357"/>
      <c r="BL117" s="357"/>
      <c r="BM117" s="357"/>
      <c r="BN117" s="357"/>
      <c r="BO117" s="357"/>
      <c r="BP117" s="357"/>
      <c r="BQ117" s="357"/>
      <c r="BR117" s="357"/>
      <c r="BS117" s="357"/>
      <c r="BT117" s="357"/>
      <c r="BU117" s="357"/>
      <c r="BV117" s="357"/>
      <c r="BW117" s="357"/>
      <c r="BX117" s="357"/>
      <c r="BY117" s="357"/>
      <c r="BZ117" s="357"/>
      <c r="CA117" s="357"/>
      <c r="CB117" s="357"/>
      <c r="CC117" s="357"/>
      <c r="CD117" s="357"/>
      <c r="CE117" s="357"/>
      <c r="CF117" s="357"/>
      <c r="CG117" s="357"/>
      <c r="CH117" s="357"/>
      <c r="CI117" s="357"/>
      <c r="CJ117" s="357"/>
      <c r="CK117" s="357"/>
      <c r="CL117" s="357"/>
      <c r="CM117" s="357"/>
      <c r="CN117" s="357"/>
      <c r="CO117" s="357"/>
      <c r="CP117" s="357"/>
      <c r="CQ117" s="357"/>
      <c r="CR117" s="357"/>
      <c r="CS117" s="357"/>
      <c r="CT117" s="357"/>
      <c r="CU117" s="357"/>
      <c r="CV117" s="357"/>
      <c r="CW117" s="357"/>
      <c r="CX117" s="357"/>
      <c r="CY117" s="358"/>
      <c r="CZ117" s="354"/>
      <c r="DA117" s="354"/>
      <c r="DB117" s="354"/>
      <c r="DC117" s="354"/>
      <c r="DD117" s="354"/>
      <c r="DE117" s="354"/>
      <c r="DF117" s="354"/>
      <c r="DG117" s="354"/>
      <c r="DH117" s="354"/>
      <c r="DI117" s="354"/>
      <c r="DJ117" s="354"/>
      <c r="DK117" s="354"/>
      <c r="DL117" s="354"/>
      <c r="DM117" s="354"/>
      <c r="DN117" s="354"/>
      <c r="DO117" s="354"/>
      <c r="DP117" s="354"/>
      <c r="DQ117" s="354"/>
      <c r="DR117" s="354"/>
      <c r="DS117" s="354"/>
      <c r="DT117" s="354"/>
      <c r="DU117" s="354"/>
      <c r="DV117" s="354"/>
      <c r="DW117" s="354"/>
      <c r="DX117" s="354"/>
      <c r="DY117" s="354"/>
      <c r="DZ117" s="354"/>
      <c r="EA117" s="354"/>
      <c r="EB117" s="354"/>
      <c r="EC117" s="354"/>
      <c r="ED117" s="354"/>
      <c r="EE117" s="354"/>
      <c r="EF117" s="354"/>
      <c r="EG117" s="354"/>
      <c r="EH117" s="354"/>
      <c r="EI117" s="354"/>
      <c r="EJ117" s="354"/>
      <c r="EK117" s="354"/>
      <c r="EL117" s="354"/>
      <c r="EM117" s="354"/>
      <c r="EN117" s="354"/>
      <c r="EO117" s="354"/>
      <c r="EP117" s="354"/>
      <c r="EQ117" s="354"/>
      <c r="ER117" s="354"/>
      <c r="ES117" s="354"/>
      <c r="ET117" s="354"/>
      <c r="EU117" s="354"/>
      <c r="EV117" s="354"/>
      <c r="EW117" s="354"/>
      <c r="EX117" s="354"/>
      <c r="EY117" s="217"/>
      <c r="EZ117" s="217"/>
      <c r="FA117" s="217"/>
      <c r="FB117" s="217"/>
      <c r="FC117" s="217"/>
      <c r="FD117" s="217"/>
      <c r="FE117" s="217"/>
      <c r="FF117" s="217"/>
      <c r="FG117" s="217"/>
      <c r="FH117" s="217"/>
      <c r="FI117" s="217"/>
      <c r="FJ117" s="217"/>
      <c r="FK117" s="217"/>
      <c r="FL117" s="217"/>
      <c r="FM117" s="217"/>
      <c r="FN117" s="217"/>
      <c r="FO117" s="217"/>
      <c r="FP117" s="217"/>
      <c r="FQ117" s="217"/>
      <c r="FR117" s="217"/>
      <c r="FS117" s="217"/>
      <c r="FT117" s="217"/>
      <c r="FU117" s="217"/>
      <c r="FV117" s="217"/>
      <c r="FW117" s="217"/>
      <c r="FX117" s="217"/>
      <c r="FY117" s="217"/>
      <c r="FZ117" s="217"/>
      <c r="GA117" s="217"/>
      <c r="GB117" s="217"/>
      <c r="GC117" s="217"/>
      <c r="GD117" s="217"/>
      <c r="GE117" s="217"/>
      <c r="GF117" s="217"/>
      <c r="GG117" s="217"/>
      <c r="GH117" s="217"/>
      <c r="GI117" s="217"/>
      <c r="GJ117" s="217"/>
      <c r="GK117" s="217"/>
      <c r="GL117" s="217"/>
      <c r="GM117" s="217"/>
      <c r="GN117" s="217"/>
      <c r="GO117" s="217"/>
      <c r="GP117" s="217"/>
      <c r="GQ117" s="217"/>
    </row>
    <row r="118" spans="1:199" s="222" customFormat="1" ht="13.5">
      <c r="A118" s="354"/>
      <c r="B118" s="354"/>
      <c r="C118" s="354"/>
      <c r="D118" s="355"/>
      <c r="E118" s="356"/>
      <c r="F118" s="356"/>
      <c r="G118" s="356"/>
      <c r="H118" s="354"/>
      <c r="I118" s="354"/>
      <c r="J118" s="357"/>
      <c r="K118" s="357"/>
      <c r="L118" s="357"/>
      <c r="M118" s="357"/>
      <c r="N118" s="357"/>
      <c r="O118" s="357"/>
      <c r="P118" s="357"/>
      <c r="Q118" s="357"/>
      <c r="R118" s="357"/>
      <c r="S118" s="357"/>
      <c r="T118" s="357"/>
      <c r="U118" s="357"/>
      <c r="V118" s="357"/>
      <c r="W118" s="357"/>
      <c r="X118" s="357"/>
      <c r="Y118" s="357"/>
      <c r="Z118" s="357"/>
      <c r="AA118" s="357"/>
      <c r="AB118" s="357"/>
      <c r="AC118" s="357"/>
      <c r="AD118" s="357"/>
      <c r="AE118" s="357"/>
      <c r="AF118" s="357"/>
      <c r="AG118" s="357"/>
      <c r="AH118" s="357"/>
      <c r="AI118" s="357"/>
      <c r="AJ118" s="357"/>
      <c r="AK118" s="357"/>
      <c r="AL118" s="357"/>
      <c r="AM118" s="357"/>
      <c r="AN118" s="357"/>
      <c r="AO118" s="357"/>
      <c r="AP118" s="357"/>
      <c r="AQ118" s="357"/>
      <c r="AR118" s="357"/>
      <c r="AS118" s="357"/>
      <c r="AT118" s="357"/>
      <c r="AU118" s="357"/>
      <c r="AV118" s="357"/>
      <c r="AW118" s="357"/>
      <c r="AX118" s="357"/>
      <c r="AY118" s="357"/>
      <c r="AZ118" s="357"/>
      <c r="BA118" s="357"/>
      <c r="BB118" s="357"/>
      <c r="BC118" s="357"/>
      <c r="BD118" s="357"/>
      <c r="BE118" s="357"/>
      <c r="BF118" s="357"/>
      <c r="BG118" s="357"/>
      <c r="BH118" s="357"/>
      <c r="BI118" s="357"/>
      <c r="BJ118" s="357"/>
      <c r="BK118" s="357"/>
      <c r="BL118" s="357"/>
      <c r="BM118" s="357"/>
      <c r="BN118" s="357"/>
      <c r="BO118" s="357"/>
      <c r="BP118" s="357"/>
      <c r="BQ118" s="357"/>
      <c r="BR118" s="357"/>
      <c r="BS118" s="357"/>
      <c r="BT118" s="357"/>
      <c r="BU118" s="357"/>
      <c r="BV118" s="357"/>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7"/>
      <c r="CY118" s="358"/>
      <c r="CZ118" s="354"/>
      <c r="DA118" s="354"/>
      <c r="DB118" s="354"/>
      <c r="DC118" s="354"/>
      <c r="DD118" s="354"/>
      <c r="DE118" s="354"/>
      <c r="DF118" s="354"/>
      <c r="DG118" s="354"/>
      <c r="DH118" s="354"/>
      <c r="DI118" s="354"/>
      <c r="DJ118" s="354"/>
      <c r="DK118" s="354"/>
      <c r="DL118" s="354"/>
      <c r="DM118" s="354"/>
      <c r="DN118" s="354"/>
      <c r="DO118" s="354"/>
      <c r="DP118" s="354"/>
      <c r="DQ118" s="354"/>
      <c r="DR118" s="354"/>
      <c r="DS118" s="354"/>
      <c r="DT118" s="354"/>
      <c r="DU118" s="354"/>
      <c r="DV118" s="354"/>
      <c r="DW118" s="354"/>
      <c r="DX118" s="354"/>
      <c r="DY118" s="354"/>
      <c r="DZ118" s="354"/>
      <c r="EA118" s="354"/>
      <c r="EB118" s="354"/>
      <c r="EC118" s="354"/>
      <c r="ED118" s="354"/>
      <c r="EE118" s="354"/>
      <c r="EF118" s="354"/>
      <c r="EG118" s="354"/>
      <c r="EH118" s="354"/>
      <c r="EI118" s="354"/>
      <c r="EJ118" s="354"/>
      <c r="EK118" s="354"/>
      <c r="EL118" s="354"/>
      <c r="EM118" s="354"/>
      <c r="EN118" s="354"/>
      <c r="EO118" s="354"/>
      <c r="EP118" s="354"/>
      <c r="EQ118" s="354"/>
      <c r="ER118" s="354"/>
      <c r="ES118" s="354"/>
      <c r="ET118" s="354"/>
      <c r="EU118" s="354"/>
      <c r="EV118" s="354"/>
      <c r="EW118" s="354"/>
      <c r="EX118" s="354"/>
      <c r="EY118" s="217"/>
      <c r="EZ118" s="217"/>
      <c r="FA118" s="217"/>
      <c r="FB118" s="217"/>
      <c r="FC118" s="217"/>
      <c r="FD118" s="217"/>
      <c r="FE118" s="217"/>
      <c r="FF118" s="217"/>
      <c r="FG118" s="217"/>
      <c r="FH118" s="217"/>
      <c r="FI118" s="217"/>
      <c r="FJ118" s="217"/>
      <c r="FK118" s="217"/>
      <c r="FL118" s="217"/>
      <c r="FM118" s="217"/>
      <c r="FN118" s="217"/>
      <c r="FO118" s="217"/>
      <c r="FP118" s="217"/>
      <c r="FQ118" s="217"/>
      <c r="FR118" s="217"/>
      <c r="FS118" s="217"/>
      <c r="FT118" s="217"/>
      <c r="FU118" s="217"/>
      <c r="FV118" s="217"/>
      <c r="FW118" s="217"/>
      <c r="FX118" s="217"/>
      <c r="FY118" s="217"/>
      <c r="FZ118" s="217"/>
      <c r="GA118" s="217"/>
      <c r="GB118" s="217"/>
      <c r="GC118" s="217"/>
      <c r="GD118" s="217"/>
      <c r="GE118" s="217"/>
      <c r="GF118" s="217"/>
      <c r="GG118" s="217"/>
      <c r="GH118" s="217"/>
      <c r="GI118" s="217"/>
      <c r="GJ118" s="217"/>
      <c r="GK118" s="217"/>
      <c r="GL118" s="217"/>
      <c r="GM118" s="217"/>
      <c r="GN118" s="217"/>
      <c r="GO118" s="217"/>
      <c r="GP118" s="217"/>
      <c r="GQ118" s="217"/>
    </row>
    <row r="119" spans="1:199" s="222" customFormat="1" ht="13.5">
      <c r="A119" s="354"/>
      <c r="B119" s="354"/>
      <c r="C119" s="354"/>
      <c r="D119" s="355"/>
      <c r="E119" s="356"/>
      <c r="F119" s="356"/>
      <c r="G119" s="356"/>
      <c r="H119" s="354"/>
      <c r="I119" s="354"/>
      <c r="J119" s="357"/>
      <c r="K119" s="357"/>
      <c r="L119" s="357"/>
      <c r="M119" s="357"/>
      <c r="N119" s="357"/>
      <c r="O119" s="357"/>
      <c r="P119" s="357"/>
      <c r="Q119" s="357"/>
      <c r="R119" s="357"/>
      <c r="S119" s="357"/>
      <c r="T119" s="357"/>
      <c r="U119" s="357"/>
      <c r="V119" s="357"/>
      <c r="W119" s="357"/>
      <c r="X119" s="357"/>
      <c r="Y119" s="357"/>
      <c r="Z119" s="357"/>
      <c r="AA119" s="357"/>
      <c r="AB119" s="357"/>
      <c r="AC119" s="357"/>
      <c r="AD119" s="35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7"/>
      <c r="AY119" s="357"/>
      <c r="AZ119" s="357"/>
      <c r="BA119" s="357"/>
      <c r="BB119" s="357"/>
      <c r="BC119" s="357"/>
      <c r="BD119" s="357"/>
      <c r="BE119" s="357"/>
      <c r="BF119" s="357"/>
      <c r="BG119" s="357"/>
      <c r="BH119" s="357"/>
      <c r="BI119" s="357"/>
      <c r="BJ119" s="357"/>
      <c r="BK119" s="357"/>
      <c r="BL119" s="357"/>
      <c r="BM119" s="357"/>
      <c r="BN119" s="357"/>
      <c r="BO119" s="357"/>
      <c r="BP119" s="357"/>
      <c r="BQ119" s="357"/>
      <c r="BR119" s="357"/>
      <c r="BS119" s="357"/>
      <c r="BT119" s="357"/>
      <c r="BU119" s="357"/>
      <c r="BV119" s="357"/>
      <c r="BW119" s="357"/>
      <c r="BX119" s="357"/>
      <c r="BY119" s="357"/>
      <c r="BZ119" s="357"/>
      <c r="CA119" s="357"/>
      <c r="CB119" s="357"/>
      <c r="CC119" s="357"/>
      <c r="CD119" s="357"/>
      <c r="CE119" s="357"/>
      <c r="CF119" s="357"/>
      <c r="CG119" s="357"/>
      <c r="CH119" s="357"/>
      <c r="CI119" s="357"/>
      <c r="CJ119" s="357"/>
      <c r="CK119" s="357"/>
      <c r="CL119" s="357"/>
      <c r="CM119" s="357"/>
      <c r="CN119" s="357"/>
      <c r="CO119" s="357"/>
      <c r="CP119" s="357"/>
      <c r="CQ119" s="357"/>
      <c r="CR119" s="357"/>
      <c r="CS119" s="357"/>
      <c r="CT119" s="357"/>
      <c r="CU119" s="357"/>
      <c r="CV119" s="357"/>
      <c r="CW119" s="357"/>
      <c r="CX119" s="357"/>
      <c r="CY119" s="358"/>
      <c r="CZ119" s="354"/>
      <c r="DA119" s="354"/>
      <c r="DB119" s="354"/>
      <c r="DC119" s="354"/>
      <c r="DD119" s="354"/>
      <c r="DE119" s="354"/>
      <c r="DF119" s="354"/>
      <c r="DG119" s="354"/>
      <c r="DH119" s="354"/>
      <c r="DI119" s="354"/>
      <c r="DJ119" s="354"/>
      <c r="DK119" s="354"/>
      <c r="DL119" s="354"/>
      <c r="DM119" s="354"/>
      <c r="DN119" s="354"/>
      <c r="DO119" s="354"/>
      <c r="DP119" s="354"/>
      <c r="DQ119" s="354"/>
      <c r="DR119" s="354"/>
      <c r="DS119" s="354"/>
      <c r="DT119" s="354"/>
      <c r="DU119" s="354"/>
      <c r="DV119" s="354"/>
      <c r="DW119" s="354"/>
      <c r="DX119" s="354"/>
      <c r="DY119" s="354"/>
      <c r="DZ119" s="354"/>
      <c r="EA119" s="354"/>
      <c r="EB119" s="354"/>
      <c r="EC119" s="354"/>
      <c r="ED119" s="354"/>
      <c r="EE119" s="354"/>
      <c r="EF119" s="354"/>
      <c r="EG119" s="354"/>
      <c r="EH119" s="354"/>
      <c r="EI119" s="354"/>
      <c r="EJ119" s="354"/>
      <c r="EK119" s="354"/>
      <c r="EL119" s="354"/>
      <c r="EM119" s="354"/>
      <c r="EN119" s="354"/>
      <c r="EO119" s="354"/>
      <c r="EP119" s="354"/>
      <c r="EQ119" s="354"/>
      <c r="ER119" s="354"/>
      <c r="ES119" s="354"/>
      <c r="ET119" s="354"/>
      <c r="EU119" s="354"/>
      <c r="EV119" s="354"/>
      <c r="EW119" s="354"/>
      <c r="EX119" s="354"/>
      <c r="EY119" s="217"/>
      <c r="EZ119" s="217"/>
      <c r="FA119" s="217"/>
      <c r="FB119" s="217"/>
      <c r="FC119" s="217"/>
      <c r="FD119" s="217"/>
      <c r="FE119" s="217"/>
      <c r="FF119" s="217"/>
      <c r="FG119" s="217"/>
      <c r="FH119" s="217"/>
      <c r="FI119" s="217"/>
      <c r="FJ119" s="217"/>
      <c r="FK119" s="217"/>
      <c r="FL119" s="217"/>
      <c r="FM119" s="217"/>
      <c r="FN119" s="217"/>
      <c r="FO119" s="217"/>
      <c r="FP119" s="217"/>
      <c r="FQ119" s="217"/>
      <c r="FR119" s="217"/>
      <c r="FS119" s="217"/>
      <c r="FT119" s="217"/>
      <c r="FU119" s="217"/>
      <c r="FV119" s="217"/>
      <c r="FW119" s="217"/>
      <c r="FX119" s="217"/>
      <c r="FY119" s="217"/>
      <c r="FZ119" s="217"/>
      <c r="GA119" s="217"/>
      <c r="GB119" s="217"/>
      <c r="GC119" s="217"/>
      <c r="GD119" s="217"/>
      <c r="GE119" s="217"/>
      <c r="GF119" s="217"/>
      <c r="GG119" s="217"/>
      <c r="GH119" s="217"/>
      <c r="GI119" s="217"/>
      <c r="GJ119" s="217"/>
      <c r="GK119" s="217"/>
      <c r="GL119" s="217"/>
      <c r="GM119" s="217"/>
      <c r="GN119" s="217"/>
      <c r="GO119" s="217"/>
      <c r="GP119" s="217"/>
      <c r="GQ119" s="217"/>
    </row>
    <row r="120" spans="1:199" s="222" customFormat="1" ht="13.5">
      <c r="A120" s="354"/>
      <c r="B120" s="354"/>
      <c r="C120" s="354"/>
      <c r="D120" s="355"/>
      <c r="E120" s="356"/>
      <c r="F120" s="356"/>
      <c r="G120" s="356"/>
      <c r="H120" s="354"/>
      <c r="I120" s="354"/>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357"/>
      <c r="AM120" s="357"/>
      <c r="AN120" s="357"/>
      <c r="AO120" s="357"/>
      <c r="AP120" s="357"/>
      <c r="AQ120" s="357"/>
      <c r="AR120" s="357"/>
      <c r="AS120" s="357"/>
      <c r="AT120" s="357"/>
      <c r="AU120" s="357"/>
      <c r="AV120" s="357"/>
      <c r="AW120" s="357"/>
      <c r="AX120" s="357"/>
      <c r="AY120" s="357"/>
      <c r="AZ120" s="357"/>
      <c r="BA120" s="357"/>
      <c r="BB120" s="357"/>
      <c r="BC120" s="357"/>
      <c r="BD120" s="357"/>
      <c r="BE120" s="357"/>
      <c r="BF120" s="357"/>
      <c r="BG120" s="357"/>
      <c r="BH120" s="357"/>
      <c r="BI120" s="357"/>
      <c r="BJ120" s="357"/>
      <c r="BK120" s="357"/>
      <c r="BL120" s="357"/>
      <c r="BM120" s="357"/>
      <c r="BN120" s="357"/>
      <c r="BO120" s="357"/>
      <c r="BP120" s="357"/>
      <c r="BQ120" s="357"/>
      <c r="BR120" s="357"/>
      <c r="BS120" s="357"/>
      <c r="BT120" s="357"/>
      <c r="BU120" s="357"/>
      <c r="BV120" s="357"/>
      <c r="BW120" s="357"/>
      <c r="BX120" s="357"/>
      <c r="BY120" s="357"/>
      <c r="BZ120" s="357"/>
      <c r="CA120" s="357"/>
      <c r="CB120" s="357"/>
      <c r="CC120" s="357"/>
      <c r="CD120" s="357"/>
      <c r="CE120" s="357"/>
      <c r="CF120" s="357"/>
      <c r="CG120" s="357"/>
      <c r="CH120" s="357"/>
      <c r="CI120" s="357"/>
      <c r="CJ120" s="357"/>
      <c r="CK120" s="357"/>
      <c r="CL120" s="357"/>
      <c r="CM120" s="357"/>
      <c r="CN120" s="357"/>
      <c r="CO120" s="357"/>
      <c r="CP120" s="357"/>
      <c r="CQ120" s="357"/>
      <c r="CR120" s="357"/>
      <c r="CS120" s="357"/>
      <c r="CT120" s="357"/>
      <c r="CU120" s="357"/>
      <c r="CV120" s="357"/>
      <c r="CW120" s="357"/>
      <c r="CX120" s="357"/>
      <c r="CY120" s="358"/>
      <c r="CZ120" s="354"/>
      <c r="DA120" s="354"/>
      <c r="DB120" s="354"/>
      <c r="DC120" s="354"/>
      <c r="DD120" s="354"/>
      <c r="DE120" s="354"/>
      <c r="DF120" s="354"/>
      <c r="DG120" s="354"/>
      <c r="DH120" s="354"/>
      <c r="DI120" s="354"/>
      <c r="DJ120" s="354"/>
      <c r="DK120" s="354"/>
      <c r="DL120" s="354"/>
      <c r="DM120" s="354"/>
      <c r="DN120" s="354"/>
      <c r="DO120" s="354"/>
      <c r="DP120" s="354"/>
      <c r="DQ120" s="354"/>
      <c r="DR120" s="354"/>
      <c r="DS120" s="354"/>
      <c r="DT120" s="354"/>
      <c r="DU120" s="354"/>
      <c r="DV120" s="354"/>
      <c r="DW120" s="354"/>
      <c r="DX120" s="354"/>
      <c r="DY120" s="354"/>
      <c r="DZ120" s="354"/>
      <c r="EA120" s="354"/>
      <c r="EB120" s="354"/>
      <c r="EC120" s="354"/>
      <c r="ED120" s="354"/>
      <c r="EE120" s="354"/>
      <c r="EF120" s="354"/>
      <c r="EG120" s="354"/>
      <c r="EH120" s="354"/>
      <c r="EI120" s="354"/>
      <c r="EJ120" s="354"/>
      <c r="EK120" s="354"/>
      <c r="EL120" s="354"/>
      <c r="EM120" s="354"/>
      <c r="EN120" s="354"/>
      <c r="EO120" s="354"/>
      <c r="EP120" s="354"/>
      <c r="EQ120" s="354"/>
      <c r="ER120" s="354"/>
      <c r="ES120" s="354"/>
      <c r="ET120" s="354"/>
      <c r="EU120" s="354"/>
      <c r="EV120" s="354"/>
      <c r="EW120" s="354"/>
      <c r="EX120" s="354"/>
      <c r="EY120" s="217"/>
      <c r="EZ120" s="217"/>
      <c r="FA120" s="217"/>
      <c r="FB120" s="217"/>
      <c r="FC120" s="217"/>
      <c r="FD120" s="217"/>
      <c r="FE120" s="217"/>
      <c r="FF120" s="217"/>
      <c r="FG120" s="217"/>
      <c r="FH120" s="217"/>
      <c r="FI120" s="217"/>
      <c r="FJ120" s="217"/>
      <c r="FK120" s="217"/>
      <c r="FL120" s="217"/>
      <c r="FM120" s="217"/>
      <c r="FN120" s="217"/>
      <c r="FO120" s="217"/>
      <c r="FP120" s="217"/>
      <c r="FQ120" s="217"/>
      <c r="FR120" s="217"/>
      <c r="FS120" s="217"/>
      <c r="FT120" s="217"/>
      <c r="FU120" s="217"/>
      <c r="FV120" s="217"/>
      <c r="FW120" s="217"/>
      <c r="FX120" s="217"/>
      <c r="FY120" s="217"/>
      <c r="FZ120" s="217"/>
      <c r="GA120" s="217"/>
      <c r="GB120" s="217"/>
      <c r="GC120" s="217"/>
      <c r="GD120" s="217"/>
      <c r="GE120" s="217"/>
      <c r="GF120" s="217"/>
      <c r="GG120" s="217"/>
      <c r="GH120" s="217"/>
      <c r="GI120" s="217"/>
      <c r="GJ120" s="217"/>
      <c r="GK120" s="217"/>
      <c r="GL120" s="217"/>
      <c r="GM120" s="217"/>
      <c r="GN120" s="217"/>
      <c r="GO120" s="217"/>
      <c r="GP120" s="217"/>
      <c r="GQ120" s="217"/>
    </row>
    <row r="121" spans="1:199" s="222" customFormat="1" ht="13.5">
      <c r="A121" s="217"/>
      <c r="B121" s="217"/>
      <c r="C121" s="217"/>
      <c r="D121" s="218"/>
      <c r="E121" s="219"/>
      <c r="F121" s="219"/>
      <c r="G121" s="219"/>
      <c r="H121" s="217"/>
      <c r="I121" s="217"/>
      <c r="J121" s="220"/>
      <c r="K121" s="220"/>
      <c r="L121" s="220"/>
      <c r="M121" s="220"/>
      <c r="N121" s="220"/>
      <c r="O121" s="220"/>
      <c r="P121" s="220"/>
      <c r="Q121" s="220"/>
      <c r="R121" s="220"/>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220"/>
      <c r="AY121" s="220"/>
      <c r="AZ121" s="220"/>
      <c r="BA121" s="220"/>
      <c r="BB121" s="220"/>
      <c r="BC121" s="220"/>
      <c r="BD121" s="220"/>
      <c r="BE121" s="220"/>
      <c r="BF121" s="220"/>
      <c r="BG121" s="220"/>
      <c r="BH121" s="220"/>
      <c r="BI121" s="220"/>
      <c r="BJ121" s="220"/>
      <c r="BK121" s="220"/>
      <c r="BL121" s="220"/>
      <c r="BM121" s="220"/>
      <c r="BN121" s="220"/>
      <c r="BO121" s="220"/>
      <c r="BP121" s="220"/>
      <c r="BQ121" s="220"/>
      <c r="BR121" s="220"/>
      <c r="BS121" s="220"/>
      <c r="BT121" s="220"/>
      <c r="BU121" s="220"/>
      <c r="BV121" s="220"/>
      <c r="BW121" s="220"/>
      <c r="BX121" s="220"/>
      <c r="BY121" s="220"/>
      <c r="BZ121" s="220"/>
      <c r="CA121" s="220"/>
      <c r="CB121" s="220"/>
      <c r="CC121" s="220"/>
      <c r="CD121" s="220"/>
      <c r="CE121" s="220"/>
      <c r="CF121" s="220"/>
      <c r="CG121" s="220"/>
      <c r="CH121" s="220"/>
      <c r="CI121" s="220"/>
      <c r="CJ121" s="220"/>
      <c r="CK121" s="220"/>
      <c r="CL121" s="220"/>
      <c r="CM121" s="220"/>
      <c r="CN121" s="220"/>
      <c r="CO121" s="220"/>
      <c r="CP121" s="220"/>
      <c r="CQ121" s="220"/>
      <c r="CR121" s="220"/>
      <c r="CS121" s="220"/>
      <c r="CT121" s="220"/>
      <c r="CU121" s="220"/>
      <c r="CV121" s="220"/>
      <c r="CW121" s="220"/>
      <c r="CX121" s="220"/>
      <c r="CY121" s="221"/>
      <c r="CZ121" s="217"/>
      <c r="DA121" s="217"/>
      <c r="DB121" s="217"/>
      <c r="DC121" s="217"/>
      <c r="DD121" s="217"/>
      <c r="DE121" s="217"/>
      <c r="DF121" s="217"/>
      <c r="DG121" s="217"/>
      <c r="DH121" s="217"/>
      <c r="DI121" s="217"/>
      <c r="DJ121" s="217"/>
      <c r="DK121" s="217"/>
      <c r="DL121" s="217"/>
      <c r="DM121" s="217"/>
      <c r="DN121" s="217"/>
      <c r="DO121" s="217"/>
      <c r="DP121" s="217"/>
      <c r="DQ121" s="217"/>
      <c r="DR121" s="217"/>
      <c r="DS121" s="217"/>
      <c r="DT121" s="217"/>
      <c r="DU121" s="217"/>
      <c r="DV121" s="217"/>
      <c r="DW121" s="217"/>
      <c r="DX121" s="217"/>
      <c r="DY121" s="217"/>
      <c r="DZ121" s="217"/>
      <c r="EA121" s="217"/>
      <c r="EB121" s="217"/>
      <c r="EC121" s="217"/>
      <c r="ED121" s="217"/>
      <c r="EE121" s="217"/>
      <c r="EF121" s="217"/>
      <c r="EG121" s="217"/>
      <c r="EH121" s="217"/>
      <c r="EI121" s="217"/>
      <c r="EJ121" s="217"/>
      <c r="EK121" s="217"/>
      <c r="EL121" s="217"/>
      <c r="EM121" s="217"/>
      <c r="EN121" s="217"/>
      <c r="EO121" s="217"/>
      <c r="EP121" s="217"/>
      <c r="EQ121" s="217"/>
      <c r="ER121" s="217"/>
      <c r="ES121" s="217"/>
      <c r="ET121" s="217"/>
      <c r="EU121" s="217"/>
      <c r="EV121" s="217"/>
      <c r="EW121" s="217"/>
      <c r="EX121" s="217"/>
      <c r="EY121" s="217"/>
      <c r="EZ121" s="217"/>
      <c r="FA121" s="217"/>
      <c r="FB121" s="217"/>
      <c r="FC121" s="217"/>
      <c r="FD121" s="217"/>
      <c r="FE121" s="217"/>
      <c r="FF121" s="217"/>
      <c r="FG121" s="217"/>
      <c r="FH121" s="217"/>
      <c r="FI121" s="217"/>
      <c r="FJ121" s="217"/>
      <c r="FK121" s="217"/>
      <c r="FL121" s="217"/>
      <c r="FM121" s="217"/>
      <c r="FN121" s="217"/>
      <c r="FO121" s="217"/>
      <c r="FP121" s="217"/>
      <c r="FQ121" s="217"/>
      <c r="FR121" s="217"/>
      <c r="FS121" s="217"/>
      <c r="FT121" s="217"/>
      <c r="FU121" s="217"/>
      <c r="FV121" s="217"/>
      <c r="FW121" s="217"/>
      <c r="FX121" s="217"/>
      <c r="FY121" s="217"/>
      <c r="FZ121" s="217"/>
      <c r="GA121" s="217"/>
      <c r="GB121" s="217"/>
      <c r="GC121" s="217"/>
      <c r="GD121" s="217"/>
      <c r="GE121" s="217"/>
      <c r="GF121" s="217"/>
      <c r="GG121" s="217"/>
      <c r="GH121" s="217"/>
      <c r="GI121" s="217"/>
      <c r="GJ121" s="217"/>
      <c r="GK121" s="217"/>
      <c r="GL121" s="217"/>
      <c r="GM121" s="217"/>
      <c r="GN121" s="217"/>
      <c r="GO121" s="217"/>
      <c r="GP121" s="217"/>
      <c r="GQ121" s="217"/>
    </row>
  </sheetData>
  <sheetProtection sheet="1" objects="1" scenarios="1"/>
  <mergeCells count="517">
    <mergeCell ref="CD59:CF59"/>
    <mergeCell ref="CT26:CY26"/>
    <mergeCell ref="CR26:CS26"/>
    <mergeCell ref="BP24:CA24"/>
    <mergeCell ref="CC27:CC28"/>
    <mergeCell ref="CX30:CY30"/>
    <mergeCell ref="CN59:CO59"/>
    <mergeCell ref="CP59:CR59"/>
    <mergeCell ref="CS59:CY59"/>
    <mergeCell ref="BU59:CA59"/>
    <mergeCell ref="CB59:CC59"/>
    <mergeCell ref="CN24:CY24"/>
    <mergeCell ref="BV28:CA28"/>
    <mergeCell ref="BV27:CA27"/>
    <mergeCell ref="BD62:BE62"/>
    <mergeCell ref="BF62:BH62"/>
    <mergeCell ref="BI62:BO62"/>
    <mergeCell ref="BP62:CA62"/>
    <mergeCell ref="CB62:CC62"/>
    <mergeCell ref="CD62:CF62"/>
    <mergeCell ref="CG62:CM62"/>
    <mergeCell ref="BR27:BS28"/>
    <mergeCell ref="BA25:BB25"/>
    <mergeCell ref="BI27:BO28"/>
    <mergeCell ref="J67:AP68"/>
    <mergeCell ref="J69:AP72"/>
    <mergeCell ref="BI26:BO26"/>
    <mergeCell ref="BM33:BT33"/>
    <mergeCell ref="AC59:AE59"/>
    <mergeCell ref="AF59:AP59"/>
    <mergeCell ref="J73:AP73"/>
    <mergeCell ref="K46:AE46"/>
    <mergeCell ref="AO44:BB44"/>
    <mergeCell ref="AQ33:AR33"/>
    <mergeCell ref="AF20:AP20"/>
    <mergeCell ref="O21:Z21"/>
    <mergeCell ref="AA50:AY50"/>
    <mergeCell ref="AC25:AE26"/>
    <mergeCell ref="W50:Y50"/>
    <mergeCell ref="O25:Z25"/>
    <mergeCell ref="D3:F3"/>
    <mergeCell ref="D4:F6"/>
    <mergeCell ref="J27:K28"/>
    <mergeCell ref="AQ27:AR27"/>
    <mergeCell ref="BT27:BU27"/>
    <mergeCell ref="BT28:BU28"/>
    <mergeCell ref="K8:AE8"/>
    <mergeCell ref="O22:Z22"/>
    <mergeCell ref="O23:Z23"/>
    <mergeCell ref="O24:Z24"/>
    <mergeCell ref="BR56:BS56"/>
    <mergeCell ref="BD59:BE59"/>
    <mergeCell ref="AA30:AP30"/>
    <mergeCell ref="AA31:AH31"/>
    <mergeCell ref="AI31:AP31"/>
    <mergeCell ref="AA32:AH34"/>
    <mergeCell ref="AI32:AP34"/>
    <mergeCell ref="AV58:BC58"/>
    <mergeCell ref="BF59:BH59"/>
    <mergeCell ref="BI59:BO59"/>
    <mergeCell ref="AA48:BC49"/>
    <mergeCell ref="AQ62:BC62"/>
    <mergeCell ref="CG59:CM59"/>
    <mergeCell ref="BR59:BT59"/>
    <mergeCell ref="AQ22:BC23"/>
    <mergeCell ref="AQ28:AR28"/>
    <mergeCell ref="AS28:AU28"/>
    <mergeCell ref="BY26:BZ26"/>
    <mergeCell ref="AQ59:AR59"/>
    <mergeCell ref="AV59:BC59"/>
    <mergeCell ref="BI60:BO60"/>
    <mergeCell ref="L64:N64"/>
    <mergeCell ref="O64:Z64"/>
    <mergeCell ref="AF22:AP22"/>
    <mergeCell ref="BD26:BE26"/>
    <mergeCell ref="J62:K62"/>
    <mergeCell ref="L62:N62"/>
    <mergeCell ref="O62:Z62"/>
    <mergeCell ref="J59:K59"/>
    <mergeCell ref="L59:N59"/>
    <mergeCell ref="BD61:BE61"/>
    <mergeCell ref="BU61:CA61"/>
    <mergeCell ref="J63:K63"/>
    <mergeCell ref="L63:N63"/>
    <mergeCell ref="O63:Z63"/>
    <mergeCell ref="AC63:AE64"/>
    <mergeCell ref="AF63:AP64"/>
    <mergeCell ref="J64:K64"/>
    <mergeCell ref="BF61:BH61"/>
    <mergeCell ref="CN60:CO60"/>
    <mergeCell ref="CP60:CR60"/>
    <mergeCell ref="CD61:CF61"/>
    <mergeCell ref="CS61:CY61"/>
    <mergeCell ref="BP61:BQ61"/>
    <mergeCell ref="CN61:CO61"/>
    <mergeCell ref="CP61:CR61"/>
    <mergeCell ref="BR60:BT60"/>
    <mergeCell ref="AA61:AB62"/>
    <mergeCell ref="BD60:BE60"/>
    <mergeCell ref="BF60:BH60"/>
    <mergeCell ref="AF60:AP60"/>
    <mergeCell ref="BD63:CY63"/>
    <mergeCell ref="BU60:CA60"/>
    <mergeCell ref="CB60:CC60"/>
    <mergeCell ref="BP60:BQ60"/>
    <mergeCell ref="CD60:CF60"/>
    <mergeCell ref="CB61:CC61"/>
    <mergeCell ref="L61:N61"/>
    <mergeCell ref="J60:K60"/>
    <mergeCell ref="J61:K61"/>
    <mergeCell ref="O61:Z61"/>
    <mergeCell ref="AC61:AE62"/>
    <mergeCell ref="AF61:AP62"/>
    <mergeCell ref="L60:N60"/>
    <mergeCell ref="O60:Z60"/>
    <mergeCell ref="AA60:AB60"/>
    <mergeCell ref="AC60:AE60"/>
    <mergeCell ref="BP59:BQ59"/>
    <mergeCell ref="BD56:BE56"/>
    <mergeCell ref="BF56:BG56"/>
    <mergeCell ref="AA20:AB20"/>
    <mergeCell ref="AA21:AB21"/>
    <mergeCell ref="AA22:AB22"/>
    <mergeCell ref="AC20:AE20"/>
    <mergeCell ref="AC23:AE24"/>
    <mergeCell ref="AC21:AE21"/>
    <mergeCell ref="AC22:AE22"/>
    <mergeCell ref="AQ26:BC26"/>
    <mergeCell ref="CB24:CC24"/>
    <mergeCell ref="BD25:CY25"/>
    <mergeCell ref="BF27:BH28"/>
    <mergeCell ref="BT29:BU29"/>
    <mergeCell ref="CG24:CM24"/>
    <mergeCell ref="CU29:CY29"/>
    <mergeCell ref="CJ29:CO29"/>
    <mergeCell ref="CD30:CW30"/>
    <mergeCell ref="CX35:CY35"/>
    <mergeCell ref="BP27:BQ28"/>
    <mergeCell ref="BD34:BL35"/>
    <mergeCell ref="BD31:BL33"/>
    <mergeCell ref="BD27:BE28"/>
    <mergeCell ref="CP29:CQ29"/>
    <mergeCell ref="CS29:CT29"/>
    <mergeCell ref="AW35:BC35"/>
    <mergeCell ref="O27:Z27"/>
    <mergeCell ref="CC29:CG29"/>
    <mergeCell ref="CH29:CI29"/>
    <mergeCell ref="AQ34:AR34"/>
    <mergeCell ref="AS34:BC34"/>
    <mergeCell ref="CD28:CW28"/>
    <mergeCell ref="AV28:AX28"/>
    <mergeCell ref="AA28:AC28"/>
    <mergeCell ref="AD28:AG28"/>
    <mergeCell ref="J20:K20"/>
    <mergeCell ref="J21:K21"/>
    <mergeCell ref="L20:N20"/>
    <mergeCell ref="BT50:CK51"/>
    <mergeCell ref="CH54:CY54"/>
    <mergeCell ref="AZ50:BB50"/>
    <mergeCell ref="AF25:AP26"/>
    <mergeCell ref="Q48:U48"/>
    <mergeCell ref="O26:Z26"/>
    <mergeCell ref="BP29:BQ30"/>
    <mergeCell ref="AS30:BC30"/>
    <mergeCell ref="AS31:BC31"/>
    <mergeCell ref="AY28:AZ28"/>
    <mergeCell ref="AF21:AP21"/>
    <mergeCell ref="BF26:BH26"/>
    <mergeCell ref="AS33:BC33"/>
    <mergeCell ref="AQ30:AR30"/>
    <mergeCell ref="AQ31:AR31"/>
    <mergeCell ref="AS27:AU27"/>
    <mergeCell ref="AV27:BC27"/>
    <mergeCell ref="L22:N22"/>
    <mergeCell ref="L23:N23"/>
    <mergeCell ref="L24:N24"/>
    <mergeCell ref="L25:N25"/>
    <mergeCell ref="J22:K22"/>
    <mergeCell ref="J23:K23"/>
    <mergeCell ref="J25:K25"/>
    <mergeCell ref="J24:K24"/>
    <mergeCell ref="BD42:BF53"/>
    <mergeCell ref="BR49:CM49"/>
    <mergeCell ref="BA28:BC28"/>
    <mergeCell ref="BV66:CA66"/>
    <mergeCell ref="BD23:BE23"/>
    <mergeCell ref="BV29:CA29"/>
    <mergeCell ref="CM55:CY55"/>
    <mergeCell ref="CN62:CY62"/>
    <mergeCell ref="BX54:CG55"/>
    <mergeCell ref="CS60:CY60"/>
    <mergeCell ref="W48:Y48"/>
    <mergeCell ref="J41:CY41"/>
    <mergeCell ref="J42:BC43"/>
    <mergeCell ref="L26:N26"/>
    <mergeCell ref="BU23:CA23"/>
    <mergeCell ref="J26:K26"/>
    <mergeCell ref="CX27:CY28"/>
    <mergeCell ref="AQ25:AZ25"/>
    <mergeCell ref="P28:Y28"/>
    <mergeCell ref="BD24:BE24"/>
    <mergeCell ref="AQ70:AR70"/>
    <mergeCell ref="AS70:BC70"/>
    <mergeCell ref="BM70:BT70"/>
    <mergeCell ref="AQ69:AR69"/>
    <mergeCell ref="AS69:BC69"/>
    <mergeCell ref="AH66:AI66"/>
    <mergeCell ref="BD69:BL71"/>
    <mergeCell ref="BM69:BT69"/>
    <mergeCell ref="AJ66:AL66"/>
    <mergeCell ref="AM66:AP66"/>
    <mergeCell ref="AS72:BC72"/>
    <mergeCell ref="BD72:BL73"/>
    <mergeCell ref="BM72:BT72"/>
    <mergeCell ref="BU71:CW71"/>
    <mergeCell ref="BM73:BT73"/>
    <mergeCell ref="BU70:CY70"/>
    <mergeCell ref="CX73:CY73"/>
    <mergeCell ref="BU73:CW73"/>
    <mergeCell ref="BU69:CY69"/>
    <mergeCell ref="BV68:CA68"/>
    <mergeCell ref="AS68:BC68"/>
    <mergeCell ref="AQ71:AR71"/>
    <mergeCell ref="AS71:BC71"/>
    <mergeCell ref="BM71:BT71"/>
    <mergeCell ref="BR67:BS68"/>
    <mergeCell ref="CJ67:CO67"/>
    <mergeCell ref="CP67:CQ67"/>
    <mergeCell ref="CU67:CY67"/>
    <mergeCell ref="AQ72:AR72"/>
    <mergeCell ref="BU72:CY72"/>
    <mergeCell ref="CX71:CY71"/>
    <mergeCell ref="BT68:BU68"/>
    <mergeCell ref="BT67:BU67"/>
    <mergeCell ref="AQ68:AR68"/>
    <mergeCell ref="BD67:BE68"/>
    <mergeCell ref="BF67:BH68"/>
    <mergeCell ref="BI67:BO68"/>
    <mergeCell ref="BP67:BQ68"/>
    <mergeCell ref="CD66:CW66"/>
    <mergeCell ref="AQ67:BC67"/>
    <mergeCell ref="BA66:BC66"/>
    <mergeCell ref="AY66:AZ66"/>
    <mergeCell ref="BP65:BQ66"/>
    <mergeCell ref="BR65:BS66"/>
    <mergeCell ref="BV65:CA65"/>
    <mergeCell ref="BV67:CA67"/>
    <mergeCell ref="AS66:AU66"/>
    <mergeCell ref="AV66:AX66"/>
    <mergeCell ref="BF65:BH66"/>
    <mergeCell ref="BI65:BO66"/>
    <mergeCell ref="L65:N66"/>
    <mergeCell ref="AA66:AC66"/>
    <mergeCell ref="AQ66:AR66"/>
    <mergeCell ref="O65:Z65"/>
    <mergeCell ref="AD66:AG66"/>
    <mergeCell ref="CG64:CH64"/>
    <mergeCell ref="CJ64:CK64"/>
    <mergeCell ref="AQ64:BC64"/>
    <mergeCell ref="BF64:BH64"/>
    <mergeCell ref="BR64:BX64"/>
    <mergeCell ref="BR61:BT61"/>
    <mergeCell ref="BD64:BE64"/>
    <mergeCell ref="BI61:BO61"/>
    <mergeCell ref="AQ60:BC61"/>
    <mergeCell ref="CG60:CM60"/>
    <mergeCell ref="CB58:CM58"/>
    <mergeCell ref="O58:Z58"/>
    <mergeCell ref="AA58:AB58"/>
    <mergeCell ref="AC58:AE58"/>
    <mergeCell ref="CD68:CW68"/>
    <mergeCell ref="BD65:BE66"/>
    <mergeCell ref="BY64:BZ64"/>
    <mergeCell ref="CA64:CF64"/>
    <mergeCell ref="CG61:CM61"/>
    <mergeCell ref="BT66:BU66"/>
    <mergeCell ref="CN58:CY58"/>
    <mergeCell ref="J57:Z57"/>
    <mergeCell ref="AA57:AP57"/>
    <mergeCell ref="AQ57:BC57"/>
    <mergeCell ref="BD57:CA57"/>
    <mergeCell ref="CB57:CY57"/>
    <mergeCell ref="AF58:AP58"/>
    <mergeCell ref="AQ58:AR58"/>
    <mergeCell ref="AS58:AU58"/>
    <mergeCell ref="BP58:CA58"/>
    <mergeCell ref="CF56:CG56"/>
    <mergeCell ref="CH56:CK56"/>
    <mergeCell ref="CM56:CY56"/>
    <mergeCell ref="BL56:BM56"/>
    <mergeCell ref="CH55:CK55"/>
    <mergeCell ref="BN54:BW55"/>
    <mergeCell ref="CB56:CC56"/>
    <mergeCell ref="CD56:CE56"/>
    <mergeCell ref="BD54:BM55"/>
    <mergeCell ref="BN56:BO56"/>
    <mergeCell ref="BT56:BU56"/>
    <mergeCell ref="BP56:BQ56"/>
    <mergeCell ref="BH56:BI56"/>
    <mergeCell ref="BJ56:BK56"/>
    <mergeCell ref="CK46:CM46"/>
    <mergeCell ref="CB46:CD46"/>
    <mergeCell ref="CE46:CG46"/>
    <mergeCell ref="BV46:BX46"/>
    <mergeCell ref="BZ56:CA56"/>
    <mergeCell ref="BV56:BW56"/>
    <mergeCell ref="CO43:CP43"/>
    <mergeCell ref="CK43:CN43"/>
    <mergeCell ref="CH46:CJ46"/>
    <mergeCell ref="CA43:CJ43"/>
    <mergeCell ref="BY46:CA46"/>
    <mergeCell ref="BU35:CW35"/>
    <mergeCell ref="BY43:BZ43"/>
    <mergeCell ref="J36:CY36"/>
    <mergeCell ref="J35:AP35"/>
    <mergeCell ref="AQ35:AV35"/>
    <mergeCell ref="AQ20:AR20"/>
    <mergeCell ref="AQ21:AR21"/>
    <mergeCell ref="AS20:AU20"/>
    <mergeCell ref="AV20:BC20"/>
    <mergeCell ref="BD22:BE22"/>
    <mergeCell ref="BF22:BH22"/>
    <mergeCell ref="BX16:CG17"/>
    <mergeCell ref="BN16:BW17"/>
    <mergeCell ref="BF21:BH21"/>
    <mergeCell ref="BV18:BW18"/>
    <mergeCell ref="BX18:BY18"/>
    <mergeCell ref="BU21:CA21"/>
    <mergeCell ref="BZ18:CA18"/>
    <mergeCell ref="BD18:BE18"/>
    <mergeCell ref="BD21:BE21"/>
    <mergeCell ref="BJ18:BK18"/>
    <mergeCell ref="BH18:BI18"/>
    <mergeCell ref="CB22:CC22"/>
    <mergeCell ref="BP22:BQ22"/>
    <mergeCell ref="BR21:BT21"/>
    <mergeCell ref="BF18:BG18"/>
    <mergeCell ref="J74:CY74"/>
    <mergeCell ref="Q10:U10"/>
    <mergeCell ref="W10:Y10"/>
    <mergeCell ref="W12:Y12"/>
    <mergeCell ref="AA12:AY12"/>
    <mergeCell ref="AB14:AE14"/>
    <mergeCell ref="AG14:BC14"/>
    <mergeCell ref="CG22:CM22"/>
    <mergeCell ref="BF23:BH23"/>
    <mergeCell ref="CG21:CM21"/>
    <mergeCell ref="CS22:CY22"/>
    <mergeCell ref="CB23:CC23"/>
    <mergeCell ref="BR23:BT23"/>
    <mergeCell ref="CD24:CF24"/>
    <mergeCell ref="AQ24:BC24"/>
    <mergeCell ref="CB18:CC18"/>
    <mergeCell ref="CP22:CR22"/>
    <mergeCell ref="CG23:CM23"/>
    <mergeCell ref="CN21:CO21"/>
    <mergeCell ref="BR22:BT22"/>
    <mergeCell ref="BF24:BH24"/>
    <mergeCell ref="BP26:BQ26"/>
    <mergeCell ref="AA25:AB26"/>
    <mergeCell ref="BF29:BH30"/>
    <mergeCell ref="BD29:BE30"/>
    <mergeCell ref="J29:AP29"/>
    <mergeCell ref="AF23:AP24"/>
    <mergeCell ref="AA23:AB24"/>
    <mergeCell ref="BP23:BQ23"/>
    <mergeCell ref="AH28:AI28"/>
    <mergeCell ref="Y16:BC18"/>
    <mergeCell ref="J19:Z19"/>
    <mergeCell ref="AA19:AP19"/>
    <mergeCell ref="R16:X18"/>
    <mergeCell ref="BL18:BM18"/>
    <mergeCell ref="BI21:BO21"/>
    <mergeCell ref="AS21:AU21"/>
    <mergeCell ref="AV21:BC21"/>
    <mergeCell ref="L21:N21"/>
    <mergeCell ref="O20:Z20"/>
    <mergeCell ref="J16:Q18"/>
    <mergeCell ref="BM34:BT34"/>
    <mergeCell ref="BM31:BT31"/>
    <mergeCell ref="BM32:BT32"/>
    <mergeCell ref="AA63:AB64"/>
    <mergeCell ref="BD16:BM17"/>
    <mergeCell ref="BD19:CA19"/>
    <mergeCell ref="BI23:BO23"/>
    <mergeCell ref="BI24:BO24"/>
    <mergeCell ref="AQ19:BC19"/>
    <mergeCell ref="CP21:CR21"/>
    <mergeCell ref="CX65:CY66"/>
    <mergeCell ref="CT64:CY64"/>
    <mergeCell ref="CP23:CR23"/>
    <mergeCell ref="CD21:CF21"/>
    <mergeCell ref="CJ26:CK26"/>
    <mergeCell ref="CL26:CP26"/>
    <mergeCell ref="CN23:CO23"/>
    <mergeCell ref="CD22:CF22"/>
    <mergeCell ref="CD27:CW27"/>
    <mergeCell ref="CH16:CY16"/>
    <mergeCell ref="CS23:CY23"/>
    <mergeCell ref="AS65:AU65"/>
    <mergeCell ref="AV65:BC65"/>
    <mergeCell ref="CL64:CP64"/>
    <mergeCell ref="CR64:CS64"/>
    <mergeCell ref="CM17:CY17"/>
    <mergeCell ref="CN22:CO22"/>
    <mergeCell ref="CD23:CF23"/>
    <mergeCell ref="CS21:CY21"/>
    <mergeCell ref="BD3:BH3"/>
    <mergeCell ref="BI3:BS3"/>
    <mergeCell ref="BT3:BY3"/>
    <mergeCell ref="BZ3:CC3"/>
    <mergeCell ref="CD3:CG3"/>
    <mergeCell ref="BU22:CA22"/>
    <mergeCell ref="CB21:CC21"/>
    <mergeCell ref="BI22:BO22"/>
    <mergeCell ref="BP21:BQ21"/>
    <mergeCell ref="CB19:CY19"/>
    <mergeCell ref="CF5:CK5"/>
    <mergeCell ref="BD4:BF15"/>
    <mergeCell ref="AO6:BB6"/>
    <mergeCell ref="AA10:BC11"/>
    <mergeCell ref="BT11:BU11"/>
    <mergeCell ref="CW3:CY3"/>
    <mergeCell ref="CT3:CV3"/>
    <mergeCell ref="CN3:CS3"/>
    <mergeCell ref="CK3:CM3"/>
    <mergeCell ref="CH3:CJ3"/>
    <mergeCell ref="J4:BC5"/>
    <mergeCell ref="BH5:BM5"/>
    <mergeCell ref="BN5:BS5"/>
    <mergeCell ref="BT5:BY5"/>
    <mergeCell ref="BZ5:CE5"/>
    <mergeCell ref="CB11:CC11"/>
    <mergeCell ref="BV11:BW11"/>
    <mergeCell ref="BZ6:CE8"/>
    <mergeCell ref="BH6:BM8"/>
    <mergeCell ref="BN6:BS8"/>
    <mergeCell ref="CM10:CR10"/>
    <mergeCell ref="CM11:CR13"/>
    <mergeCell ref="CD11:CE11"/>
    <mergeCell ref="CF11:CG11"/>
    <mergeCell ref="CD18:CE18"/>
    <mergeCell ref="CH17:CK17"/>
    <mergeCell ref="BH12:CK13"/>
    <mergeCell ref="BH11:BK11"/>
    <mergeCell ref="CH11:CK11"/>
    <mergeCell ref="BG15:BZ15"/>
    <mergeCell ref="J3:AS3"/>
    <mergeCell ref="AZ12:BB12"/>
    <mergeCell ref="BD20:BO20"/>
    <mergeCell ref="BP20:CA20"/>
    <mergeCell ref="CB20:CM20"/>
    <mergeCell ref="CH18:CK18"/>
    <mergeCell ref="CF6:CK8"/>
    <mergeCell ref="CF18:CG18"/>
    <mergeCell ref="BX11:BY11"/>
    <mergeCell ref="BZ11:CA11"/>
    <mergeCell ref="BT6:BY8"/>
    <mergeCell ref="BQ11:BS11"/>
    <mergeCell ref="BH9:CK10"/>
    <mergeCell ref="BL11:BO11"/>
    <mergeCell ref="CG26:CH26"/>
    <mergeCell ref="BU34:CY34"/>
    <mergeCell ref="CA26:CF26"/>
    <mergeCell ref="BU32:CY32"/>
    <mergeCell ref="BU31:CY31"/>
    <mergeCell ref="BN18:BO18"/>
    <mergeCell ref="BP18:BQ18"/>
    <mergeCell ref="BR18:BS18"/>
    <mergeCell ref="BT18:BU18"/>
    <mergeCell ref="CM18:CY18"/>
    <mergeCell ref="AQ29:BC29"/>
    <mergeCell ref="BX56:BY56"/>
    <mergeCell ref="BO45:BS45"/>
    <mergeCell ref="BR46:BU46"/>
    <mergeCell ref="BR26:BX26"/>
    <mergeCell ref="CN20:CY20"/>
    <mergeCell ref="CC67:CG67"/>
    <mergeCell ref="CH67:CI67"/>
    <mergeCell ref="CD65:CW65"/>
    <mergeCell ref="CC65:CC66"/>
    <mergeCell ref="AQ32:AR32"/>
    <mergeCell ref="BI29:BO30"/>
    <mergeCell ref="BP64:BQ64"/>
    <mergeCell ref="BV30:CA30"/>
    <mergeCell ref="BD58:BO58"/>
    <mergeCell ref="BT30:BU30"/>
    <mergeCell ref="J58:K58"/>
    <mergeCell ref="L58:N58"/>
    <mergeCell ref="BR29:BS30"/>
    <mergeCell ref="AM28:AP28"/>
    <mergeCell ref="AA27:AP27"/>
    <mergeCell ref="AS32:BC32"/>
    <mergeCell ref="L27:N28"/>
    <mergeCell ref="AJ28:AL28"/>
    <mergeCell ref="BG53:BZ53"/>
    <mergeCell ref="BU33:CW33"/>
    <mergeCell ref="O59:Z59"/>
    <mergeCell ref="CX33:CY33"/>
    <mergeCell ref="CX68:CY68"/>
    <mergeCell ref="AQ63:AZ63"/>
    <mergeCell ref="BA63:BB63"/>
    <mergeCell ref="AQ65:AR65"/>
    <mergeCell ref="CS67:CT67"/>
    <mergeCell ref="BM35:BT35"/>
    <mergeCell ref="BT65:BU65"/>
    <mergeCell ref="BI64:BO64"/>
    <mergeCell ref="AA59:AB59"/>
    <mergeCell ref="J65:K66"/>
    <mergeCell ref="P66:Y66"/>
    <mergeCell ref="AS59:AU59"/>
    <mergeCell ref="AB52:AE52"/>
    <mergeCell ref="AG52:BC52"/>
    <mergeCell ref="J54:Q56"/>
    <mergeCell ref="AA65:AP65"/>
    <mergeCell ref="R54:X56"/>
    <mergeCell ref="Y54:BC56"/>
  </mergeCells>
  <printOptions/>
  <pageMargins left="0.3937007874015748" right="0.3937007874015748" top="0.3937007874015748" bottom="0.1968503937007874" header="0.35433070866141736" footer="0.31496062992125984"/>
  <pageSetup horizontalDpi="300" verticalDpi="300" orientation="landscape" paperSize="13" r:id="rId1"/>
</worksheet>
</file>

<file path=xl/worksheets/sheet4.xml><?xml version="1.0" encoding="utf-8"?>
<worksheet xmlns="http://schemas.openxmlformats.org/spreadsheetml/2006/main" xmlns:r="http://schemas.openxmlformats.org/officeDocument/2006/relationships">
  <sheetPr>
    <tabColor rgb="FF00FF00"/>
  </sheetPr>
  <dimension ref="A1:FW127"/>
  <sheetViews>
    <sheetView tabSelected="1" zoomScaleSheetLayoutView="87" zoomScalePageLayoutView="0" workbookViewId="0" topLeftCell="A28">
      <selection activeCell="CG55" sqref="CG55:CO55"/>
    </sheetView>
  </sheetViews>
  <sheetFormatPr defaultColWidth="9.00390625" defaultRowHeight="13.5"/>
  <cols>
    <col min="1" max="3" width="1.25" style="351" customWidth="1"/>
    <col min="4" max="8" width="3.125" style="351" customWidth="1"/>
    <col min="9" max="9" width="1.12109375" style="351" customWidth="1"/>
    <col min="10" max="12" width="1.12109375" style="352" customWidth="1"/>
    <col min="13" max="25" width="1.25" style="352" customWidth="1"/>
    <col min="26" max="26" width="1.12109375" style="352" customWidth="1"/>
    <col min="27" max="38" width="1.25" style="352" customWidth="1"/>
    <col min="39" max="40" width="1.12109375" style="352" customWidth="1"/>
    <col min="41" max="54" width="1.25" style="352" customWidth="1"/>
    <col min="55" max="55" width="0.74609375" style="352" customWidth="1"/>
    <col min="56" max="59" width="1.12109375" style="352" customWidth="1"/>
    <col min="60" max="89" width="1.37890625" style="352" customWidth="1"/>
    <col min="90" max="96" width="1.25" style="352" customWidth="1"/>
    <col min="97" max="102" width="1.37890625" style="352" customWidth="1"/>
    <col min="103" max="103" width="1.37890625" style="353" customWidth="1"/>
    <col min="104" max="154" width="1.25" style="351" customWidth="1"/>
    <col min="155" max="158" width="9.00390625" style="351" customWidth="1"/>
    <col min="159" max="16384" width="9.00390625" style="225" customWidth="1"/>
  </cols>
  <sheetData>
    <row r="1" spans="1:158" ht="14.25" thickBot="1">
      <c r="A1" s="370"/>
      <c r="B1" s="370"/>
      <c r="C1" s="370"/>
      <c r="D1" s="370"/>
      <c r="E1" s="370"/>
      <c r="F1" s="370"/>
      <c r="G1" s="370"/>
      <c r="H1" s="370"/>
      <c r="I1" s="370"/>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2"/>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c r="EI1" s="370"/>
      <c r="EJ1" s="370"/>
      <c r="EK1" s="370"/>
      <c r="EL1" s="370"/>
      <c r="EM1" s="370"/>
      <c r="EN1" s="370"/>
      <c r="EO1" s="370"/>
      <c r="EP1" s="370"/>
      <c r="EQ1" s="370"/>
      <c r="ER1" s="370"/>
      <c r="ES1" s="370"/>
      <c r="ET1" s="370"/>
      <c r="EU1" s="346"/>
      <c r="EV1" s="346"/>
      <c r="EW1" s="346"/>
      <c r="EX1" s="346"/>
      <c r="EY1" s="346"/>
      <c r="EZ1" s="346"/>
      <c r="FA1" s="346"/>
      <c r="FB1" s="346"/>
    </row>
    <row r="2" spans="1:158" ht="7.5" customHeight="1" thickBot="1">
      <c r="A2" s="370"/>
      <c r="B2" s="370"/>
      <c r="C2" s="370"/>
      <c r="D2" s="370"/>
      <c r="E2" s="370"/>
      <c r="F2" s="370"/>
      <c r="G2" s="370"/>
      <c r="H2" s="370"/>
      <c r="I2" s="70"/>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2"/>
      <c r="CZ2" s="73"/>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46"/>
      <c r="EV2" s="346"/>
      <c r="EW2" s="346"/>
      <c r="EX2" s="346"/>
      <c r="EY2" s="346"/>
      <c r="EZ2" s="346"/>
      <c r="FA2" s="346"/>
      <c r="FB2" s="346"/>
    </row>
    <row r="3" spans="1:158" ht="13.5" customHeight="1" thickBot="1">
      <c r="A3" s="370"/>
      <c r="B3" s="370"/>
      <c r="C3" s="370"/>
      <c r="D3" s="853" t="s">
        <v>139</v>
      </c>
      <c r="E3" s="854"/>
      <c r="F3" s="855"/>
      <c r="G3" s="370"/>
      <c r="H3" s="370"/>
      <c r="I3" s="74"/>
      <c r="J3" s="570" t="s">
        <v>134</v>
      </c>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877" t="s">
        <v>392</v>
      </c>
      <c r="BE3" s="874"/>
      <c r="BF3" s="874"/>
      <c r="BG3" s="874"/>
      <c r="BH3" s="874"/>
      <c r="BI3" s="874" t="s">
        <v>393</v>
      </c>
      <c r="BJ3" s="874"/>
      <c r="BK3" s="874"/>
      <c r="BL3" s="874"/>
      <c r="BM3" s="874"/>
      <c r="BN3" s="874"/>
      <c r="BO3" s="874"/>
      <c r="BP3" s="874"/>
      <c r="BQ3" s="874"/>
      <c r="BR3" s="874"/>
      <c r="BS3" s="874"/>
      <c r="BT3" s="874" t="s">
        <v>394</v>
      </c>
      <c r="BU3" s="874"/>
      <c r="BV3" s="874"/>
      <c r="BW3" s="874"/>
      <c r="BX3" s="874"/>
      <c r="BY3" s="874"/>
      <c r="BZ3" s="874" t="s">
        <v>399</v>
      </c>
      <c r="CA3" s="874"/>
      <c r="CB3" s="874"/>
      <c r="CC3" s="874"/>
      <c r="CD3" s="874" t="s">
        <v>398</v>
      </c>
      <c r="CE3" s="874"/>
      <c r="CF3" s="874"/>
      <c r="CG3" s="874"/>
      <c r="CH3" s="874">
        <v>2</v>
      </c>
      <c r="CI3" s="874"/>
      <c r="CJ3" s="875"/>
      <c r="CK3" s="633" t="s">
        <v>397</v>
      </c>
      <c r="CL3" s="874"/>
      <c r="CM3" s="874"/>
      <c r="CN3" s="874" t="s">
        <v>396</v>
      </c>
      <c r="CO3" s="874"/>
      <c r="CP3" s="874"/>
      <c r="CQ3" s="874"/>
      <c r="CR3" s="874"/>
      <c r="CS3" s="874"/>
      <c r="CT3" s="874">
        <v>15</v>
      </c>
      <c r="CU3" s="874"/>
      <c r="CV3" s="875"/>
      <c r="CW3" s="633" t="s">
        <v>28</v>
      </c>
      <c r="CX3" s="874"/>
      <c r="CY3" s="876"/>
      <c r="CZ3" s="75"/>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0"/>
      <c r="EA3" s="370"/>
      <c r="EB3" s="370"/>
      <c r="EC3" s="370"/>
      <c r="ED3" s="370"/>
      <c r="EE3" s="370"/>
      <c r="EF3" s="370"/>
      <c r="EG3" s="370"/>
      <c r="EH3" s="370"/>
      <c r="EI3" s="370"/>
      <c r="EJ3" s="370"/>
      <c r="EK3" s="370"/>
      <c r="EL3" s="370"/>
      <c r="EM3" s="370"/>
      <c r="EN3" s="370"/>
      <c r="EO3" s="370"/>
      <c r="EP3" s="370"/>
      <c r="EQ3" s="370"/>
      <c r="ER3" s="370"/>
      <c r="ES3" s="370"/>
      <c r="ET3" s="370"/>
      <c r="EU3" s="346"/>
      <c r="EV3" s="346"/>
      <c r="EW3" s="346"/>
      <c r="EX3" s="346"/>
      <c r="EY3" s="346"/>
      <c r="EZ3" s="346"/>
      <c r="FA3" s="346"/>
      <c r="FB3" s="346"/>
    </row>
    <row r="4" spans="1:158" ht="12" customHeight="1">
      <c r="A4" s="370"/>
      <c r="B4" s="370"/>
      <c r="C4" s="370"/>
      <c r="D4" s="775"/>
      <c r="E4" s="776"/>
      <c r="F4" s="777"/>
      <c r="G4" s="370"/>
      <c r="H4" s="370"/>
      <c r="I4" s="74"/>
      <c r="J4" s="631" t="s">
        <v>91</v>
      </c>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3"/>
      <c r="BD4" s="639" t="s">
        <v>34</v>
      </c>
      <c r="BE4" s="640"/>
      <c r="BF4" s="641"/>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76"/>
      <c r="CZ4" s="75"/>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0"/>
      <c r="DZ4" s="370"/>
      <c r="EA4" s="370"/>
      <c r="EB4" s="370"/>
      <c r="EC4" s="370"/>
      <c r="ED4" s="370"/>
      <c r="EE4" s="370"/>
      <c r="EF4" s="370"/>
      <c r="EG4" s="370"/>
      <c r="EH4" s="370"/>
      <c r="EI4" s="370"/>
      <c r="EJ4" s="370"/>
      <c r="EK4" s="370"/>
      <c r="EL4" s="370"/>
      <c r="EM4" s="370"/>
      <c r="EN4" s="370"/>
      <c r="EO4" s="370"/>
      <c r="EP4" s="370"/>
      <c r="EQ4" s="370"/>
      <c r="ER4" s="370"/>
      <c r="ES4" s="370"/>
      <c r="ET4" s="370"/>
      <c r="EU4" s="346"/>
      <c r="EV4" s="346"/>
      <c r="EW4" s="346"/>
      <c r="EX4" s="346"/>
      <c r="EY4" s="346"/>
      <c r="EZ4" s="346"/>
      <c r="FA4" s="346"/>
      <c r="FB4" s="346"/>
    </row>
    <row r="5" spans="1:158" ht="12" customHeight="1">
      <c r="A5" s="370"/>
      <c r="B5" s="370"/>
      <c r="C5" s="370"/>
      <c r="D5" s="778"/>
      <c r="E5" s="779"/>
      <c r="F5" s="780"/>
      <c r="G5" s="370"/>
      <c r="H5" s="370"/>
      <c r="I5" s="74"/>
      <c r="J5" s="559"/>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c r="AT5" s="560"/>
      <c r="AU5" s="560"/>
      <c r="AV5" s="560"/>
      <c r="AW5" s="560"/>
      <c r="AX5" s="560"/>
      <c r="AY5" s="560"/>
      <c r="AZ5" s="560"/>
      <c r="BA5" s="560"/>
      <c r="BB5" s="560"/>
      <c r="BC5" s="561"/>
      <c r="BD5" s="642"/>
      <c r="BE5" s="630"/>
      <c r="BF5" s="643"/>
      <c r="BG5" s="317"/>
      <c r="BH5" s="859" t="s">
        <v>18</v>
      </c>
      <c r="BI5" s="700"/>
      <c r="BJ5" s="700"/>
      <c r="BK5" s="700"/>
      <c r="BL5" s="700"/>
      <c r="BM5" s="700"/>
      <c r="BN5" s="601" t="s">
        <v>19</v>
      </c>
      <c r="BO5" s="602"/>
      <c r="BP5" s="602"/>
      <c r="BQ5" s="602"/>
      <c r="BR5" s="602"/>
      <c r="BS5" s="761"/>
      <c r="BT5" s="700" t="s">
        <v>20</v>
      </c>
      <c r="BU5" s="700"/>
      <c r="BV5" s="700"/>
      <c r="BW5" s="700"/>
      <c r="BX5" s="700"/>
      <c r="BY5" s="700"/>
      <c r="BZ5" s="851" t="s">
        <v>21</v>
      </c>
      <c r="CA5" s="700"/>
      <c r="CB5" s="700"/>
      <c r="CC5" s="700"/>
      <c r="CD5" s="700"/>
      <c r="CE5" s="852"/>
      <c r="CF5" s="700" t="s">
        <v>21</v>
      </c>
      <c r="CG5" s="700"/>
      <c r="CH5" s="700"/>
      <c r="CI5" s="700"/>
      <c r="CJ5" s="700"/>
      <c r="CK5" s="846"/>
      <c r="CL5" s="317"/>
      <c r="CM5" s="317"/>
      <c r="CN5" s="317"/>
      <c r="CO5" s="317"/>
      <c r="CP5" s="317"/>
      <c r="CQ5" s="317"/>
      <c r="CR5" s="317"/>
      <c r="CS5" s="317"/>
      <c r="CT5" s="317"/>
      <c r="CU5" s="317"/>
      <c r="CV5" s="317"/>
      <c r="CW5" s="317"/>
      <c r="CX5" s="317"/>
      <c r="CY5" s="77"/>
      <c r="CZ5" s="75"/>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0"/>
      <c r="DZ5" s="370"/>
      <c r="EA5" s="370"/>
      <c r="EB5" s="370"/>
      <c r="EC5" s="370"/>
      <c r="ED5" s="370"/>
      <c r="EE5" s="370"/>
      <c r="EF5" s="370"/>
      <c r="EG5" s="370"/>
      <c r="EH5" s="370"/>
      <c r="EI5" s="370"/>
      <c r="EJ5" s="370"/>
      <c r="EK5" s="370"/>
      <c r="EL5" s="370"/>
      <c r="EM5" s="370"/>
      <c r="EN5" s="370"/>
      <c r="EO5" s="370"/>
      <c r="EP5" s="370"/>
      <c r="EQ5" s="370"/>
      <c r="ER5" s="370"/>
      <c r="ES5" s="370"/>
      <c r="ET5" s="370"/>
      <c r="EU5" s="346"/>
      <c r="EV5" s="346"/>
      <c r="EW5" s="346"/>
      <c r="EX5" s="346"/>
      <c r="EY5" s="346"/>
      <c r="EZ5" s="346"/>
      <c r="FA5" s="346"/>
      <c r="FB5" s="346"/>
    </row>
    <row r="6" spans="1:158" ht="15" customHeight="1" thickBot="1">
      <c r="A6" s="370"/>
      <c r="B6" s="370"/>
      <c r="C6" s="370"/>
      <c r="D6" s="781"/>
      <c r="E6" s="782"/>
      <c r="F6" s="783"/>
      <c r="G6" s="370"/>
      <c r="H6" s="370"/>
      <c r="I6" s="74"/>
      <c r="J6" s="308"/>
      <c r="K6" s="317"/>
      <c r="L6" s="317"/>
      <c r="M6" s="317"/>
      <c r="N6" s="317"/>
      <c r="O6" s="317"/>
      <c r="P6" s="317"/>
      <c r="Q6" s="317"/>
      <c r="R6" s="317"/>
      <c r="S6" s="317"/>
      <c r="T6" s="317"/>
      <c r="U6" s="317"/>
      <c r="V6" s="317"/>
      <c r="W6" s="317"/>
      <c r="X6" s="317"/>
      <c r="Y6" s="317"/>
      <c r="Z6" s="317"/>
      <c r="AA6" s="317"/>
      <c r="AB6" s="317"/>
      <c r="AC6" s="317"/>
      <c r="AD6" s="317"/>
      <c r="AE6" s="317"/>
      <c r="AF6" s="317"/>
      <c r="AG6" s="317"/>
      <c r="AH6" s="817" t="s">
        <v>465</v>
      </c>
      <c r="AI6" s="817"/>
      <c r="AJ6" s="817"/>
      <c r="AK6" s="817"/>
      <c r="AL6" s="817"/>
      <c r="AM6" s="817"/>
      <c r="AN6" s="817"/>
      <c r="AO6" s="817" t="s">
        <v>464</v>
      </c>
      <c r="AP6" s="817"/>
      <c r="AQ6" s="817"/>
      <c r="AR6" s="817"/>
      <c r="AS6" s="817"/>
      <c r="AT6" s="817"/>
      <c r="AU6" s="817" t="s">
        <v>463</v>
      </c>
      <c r="AV6" s="817"/>
      <c r="AW6" s="817"/>
      <c r="AX6" s="817"/>
      <c r="AY6" s="817"/>
      <c r="AZ6" s="817"/>
      <c r="BA6" s="817" t="s">
        <v>462</v>
      </c>
      <c r="BB6" s="817"/>
      <c r="BC6" s="825"/>
      <c r="BD6" s="642"/>
      <c r="BE6" s="630"/>
      <c r="BF6" s="643"/>
      <c r="BG6" s="317"/>
      <c r="BH6" s="847"/>
      <c r="BI6" s="657"/>
      <c r="BJ6" s="657"/>
      <c r="BK6" s="657"/>
      <c r="BL6" s="657"/>
      <c r="BM6" s="657"/>
      <c r="BN6" s="656"/>
      <c r="BO6" s="657"/>
      <c r="BP6" s="657"/>
      <c r="BQ6" s="657"/>
      <c r="BR6" s="657"/>
      <c r="BS6" s="660"/>
      <c r="BT6" s="657"/>
      <c r="BU6" s="657"/>
      <c r="BV6" s="657"/>
      <c r="BW6" s="657"/>
      <c r="BX6" s="657"/>
      <c r="BY6" s="657"/>
      <c r="BZ6" s="656"/>
      <c r="CA6" s="657"/>
      <c r="CB6" s="657"/>
      <c r="CC6" s="657"/>
      <c r="CD6" s="657"/>
      <c r="CE6" s="660"/>
      <c r="CF6" s="657"/>
      <c r="CG6" s="657"/>
      <c r="CH6" s="657"/>
      <c r="CI6" s="657"/>
      <c r="CJ6" s="657"/>
      <c r="CK6" s="856"/>
      <c r="CL6" s="317"/>
      <c r="CM6" s="317"/>
      <c r="CN6" s="317"/>
      <c r="CO6" s="317"/>
      <c r="CP6" s="317"/>
      <c r="CQ6" s="317"/>
      <c r="CR6" s="317"/>
      <c r="CS6" s="317"/>
      <c r="CT6" s="317"/>
      <c r="CU6" s="317"/>
      <c r="CV6" s="317"/>
      <c r="CW6" s="317"/>
      <c r="CX6" s="317"/>
      <c r="CY6" s="77"/>
      <c r="CZ6" s="75"/>
      <c r="DA6" s="373"/>
      <c r="DB6" s="373"/>
      <c r="DC6" s="373"/>
      <c r="DD6" s="373"/>
      <c r="DE6" s="373"/>
      <c r="DF6" s="373"/>
      <c r="DG6" s="370"/>
      <c r="DH6" s="370"/>
      <c r="DI6" s="370"/>
      <c r="DJ6" s="370"/>
      <c r="DK6" s="370"/>
      <c r="DL6" s="370"/>
      <c r="DM6" s="370"/>
      <c r="DN6" s="370"/>
      <c r="DO6" s="370"/>
      <c r="DP6" s="370"/>
      <c r="DQ6" s="370"/>
      <c r="DR6" s="370"/>
      <c r="DS6" s="370"/>
      <c r="DT6" s="370"/>
      <c r="DU6" s="370"/>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c r="ET6" s="370"/>
      <c r="EU6" s="346"/>
      <c r="EV6" s="346"/>
      <c r="EW6" s="346"/>
      <c r="EX6" s="346"/>
      <c r="EY6" s="346"/>
      <c r="EZ6" s="346"/>
      <c r="FA6" s="346"/>
      <c r="FB6" s="346"/>
    </row>
    <row r="7" spans="1:158" ht="15" customHeight="1">
      <c r="A7" s="370"/>
      <c r="B7" s="370"/>
      <c r="C7" s="370"/>
      <c r="D7" s="370"/>
      <c r="E7" s="370"/>
      <c r="F7" s="370"/>
      <c r="G7" s="370"/>
      <c r="H7" s="370"/>
      <c r="I7" s="74"/>
      <c r="J7" s="308"/>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4"/>
      <c r="AL7" s="314"/>
      <c r="AM7" s="314"/>
      <c r="AN7" s="314"/>
      <c r="AO7" s="78"/>
      <c r="AP7" s="78"/>
      <c r="AQ7" s="78"/>
      <c r="AR7" s="317"/>
      <c r="AS7" s="317"/>
      <c r="AT7" s="78"/>
      <c r="AU7" s="78"/>
      <c r="AV7" s="78"/>
      <c r="AW7" s="317"/>
      <c r="AX7" s="317"/>
      <c r="AY7" s="78"/>
      <c r="AZ7" s="78"/>
      <c r="BA7" s="78"/>
      <c r="BB7" s="317"/>
      <c r="BC7" s="317"/>
      <c r="BD7" s="642"/>
      <c r="BE7" s="630"/>
      <c r="BF7" s="643"/>
      <c r="BG7" s="317"/>
      <c r="BH7" s="823"/>
      <c r="BI7" s="663"/>
      <c r="BJ7" s="663"/>
      <c r="BK7" s="663"/>
      <c r="BL7" s="663"/>
      <c r="BM7" s="663"/>
      <c r="BN7" s="662"/>
      <c r="BO7" s="663"/>
      <c r="BP7" s="663"/>
      <c r="BQ7" s="663"/>
      <c r="BR7" s="663"/>
      <c r="BS7" s="849"/>
      <c r="BT7" s="663"/>
      <c r="BU7" s="663"/>
      <c r="BV7" s="663"/>
      <c r="BW7" s="663"/>
      <c r="BX7" s="663"/>
      <c r="BY7" s="663"/>
      <c r="BZ7" s="662"/>
      <c r="CA7" s="663"/>
      <c r="CB7" s="663"/>
      <c r="CC7" s="663"/>
      <c r="CD7" s="663"/>
      <c r="CE7" s="849"/>
      <c r="CF7" s="663"/>
      <c r="CG7" s="663"/>
      <c r="CH7" s="663"/>
      <c r="CI7" s="663"/>
      <c r="CJ7" s="663"/>
      <c r="CK7" s="857"/>
      <c r="CL7" s="317"/>
      <c r="CM7" s="317"/>
      <c r="CN7" s="317"/>
      <c r="CO7" s="317"/>
      <c r="CP7" s="317"/>
      <c r="CQ7" s="317"/>
      <c r="CR7" s="317"/>
      <c r="CS7" s="317"/>
      <c r="CT7" s="317"/>
      <c r="CU7" s="317"/>
      <c r="CV7" s="317"/>
      <c r="CW7" s="317"/>
      <c r="CX7" s="317"/>
      <c r="CY7" s="77"/>
      <c r="CZ7" s="75"/>
      <c r="DA7" s="373"/>
      <c r="DB7" s="373"/>
      <c r="DC7" s="373"/>
      <c r="DD7" s="373"/>
      <c r="DE7" s="373"/>
      <c r="DF7" s="373"/>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46"/>
      <c r="EV7" s="346"/>
      <c r="EW7" s="346"/>
      <c r="EX7" s="346"/>
      <c r="EY7" s="346"/>
      <c r="EZ7" s="346"/>
      <c r="FA7" s="346"/>
      <c r="FB7" s="346"/>
    </row>
    <row r="8" spans="1:158" ht="15" customHeight="1">
      <c r="A8" s="370"/>
      <c r="B8" s="370"/>
      <c r="C8" s="370"/>
      <c r="D8" s="370"/>
      <c r="E8" s="370"/>
      <c r="F8" s="370"/>
      <c r="G8" s="370"/>
      <c r="H8" s="370"/>
      <c r="I8" s="74"/>
      <c r="J8" s="308"/>
      <c r="K8" s="317" t="s">
        <v>29</v>
      </c>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642"/>
      <c r="BE8" s="630"/>
      <c r="BF8" s="643"/>
      <c r="BG8" s="317"/>
      <c r="BH8" s="848"/>
      <c r="BI8" s="732"/>
      <c r="BJ8" s="732"/>
      <c r="BK8" s="732"/>
      <c r="BL8" s="732"/>
      <c r="BM8" s="732"/>
      <c r="BN8" s="731"/>
      <c r="BO8" s="732"/>
      <c r="BP8" s="732"/>
      <c r="BQ8" s="732"/>
      <c r="BR8" s="732"/>
      <c r="BS8" s="850"/>
      <c r="BT8" s="732"/>
      <c r="BU8" s="732"/>
      <c r="BV8" s="732"/>
      <c r="BW8" s="732"/>
      <c r="BX8" s="732"/>
      <c r="BY8" s="732"/>
      <c r="BZ8" s="731"/>
      <c r="CA8" s="732"/>
      <c r="CB8" s="732"/>
      <c r="CC8" s="732"/>
      <c r="CD8" s="732"/>
      <c r="CE8" s="850"/>
      <c r="CF8" s="732"/>
      <c r="CG8" s="732"/>
      <c r="CH8" s="732"/>
      <c r="CI8" s="732"/>
      <c r="CJ8" s="732"/>
      <c r="CK8" s="858"/>
      <c r="CL8" s="317"/>
      <c r="CM8" s="757" t="s">
        <v>22</v>
      </c>
      <c r="CN8" s="758"/>
      <c r="CO8" s="758"/>
      <c r="CP8" s="758"/>
      <c r="CQ8" s="758"/>
      <c r="CR8" s="759"/>
      <c r="CS8" s="317"/>
      <c r="CT8" s="317"/>
      <c r="CU8" s="317"/>
      <c r="CV8" s="317"/>
      <c r="CW8" s="317"/>
      <c r="CX8" s="317"/>
      <c r="CY8" s="77"/>
      <c r="CZ8" s="75"/>
      <c r="DA8" s="373"/>
      <c r="DB8" s="373"/>
      <c r="DC8" s="373"/>
      <c r="DD8" s="373"/>
      <c r="DE8" s="373"/>
      <c r="DF8" s="373"/>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46"/>
      <c r="EV8" s="346"/>
      <c r="EW8" s="346"/>
      <c r="EX8" s="346"/>
      <c r="EY8" s="346"/>
      <c r="EZ8" s="346"/>
      <c r="FA8" s="346"/>
      <c r="FB8" s="346"/>
    </row>
    <row r="9" spans="1:158" ht="15" customHeight="1">
      <c r="A9" s="370"/>
      <c r="B9" s="370"/>
      <c r="C9" s="370"/>
      <c r="D9" s="370"/>
      <c r="E9" s="370"/>
      <c r="F9" s="370"/>
      <c r="G9" s="370"/>
      <c r="H9" s="370"/>
      <c r="I9" s="74"/>
      <c r="J9" s="308"/>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642"/>
      <c r="BE9" s="630"/>
      <c r="BF9" s="643"/>
      <c r="BG9" s="317"/>
      <c r="BH9" s="555"/>
      <c r="BI9" s="556"/>
      <c r="BJ9" s="556"/>
      <c r="BK9" s="556"/>
      <c r="BL9" s="556"/>
      <c r="BM9" s="556"/>
      <c r="BN9" s="556"/>
      <c r="BO9" s="556"/>
      <c r="BP9" s="556"/>
      <c r="BQ9" s="556"/>
      <c r="BR9" s="556"/>
      <c r="BS9" s="556"/>
      <c r="BT9" s="556"/>
      <c r="BU9" s="556"/>
      <c r="BV9" s="556"/>
      <c r="BW9" s="556"/>
      <c r="BX9" s="556"/>
      <c r="BY9" s="556"/>
      <c r="BZ9" s="556"/>
      <c r="CA9" s="556"/>
      <c r="CB9" s="556"/>
      <c r="CC9" s="556"/>
      <c r="CD9" s="556"/>
      <c r="CE9" s="556"/>
      <c r="CF9" s="556"/>
      <c r="CG9" s="556"/>
      <c r="CH9" s="556"/>
      <c r="CI9" s="556"/>
      <c r="CJ9" s="556"/>
      <c r="CK9" s="612"/>
      <c r="CL9" s="374"/>
      <c r="CM9" s="631"/>
      <c r="CN9" s="632"/>
      <c r="CO9" s="632"/>
      <c r="CP9" s="632"/>
      <c r="CQ9" s="632"/>
      <c r="CR9" s="845"/>
      <c r="CS9" s="317"/>
      <c r="CT9" s="317"/>
      <c r="CU9" s="317"/>
      <c r="CV9" s="317"/>
      <c r="CW9" s="317"/>
      <c r="CX9" s="317"/>
      <c r="CY9" s="77"/>
      <c r="CZ9" s="75"/>
      <c r="DA9" s="373"/>
      <c r="DB9" s="373"/>
      <c r="DC9" s="373"/>
      <c r="DD9" s="373"/>
      <c r="DE9" s="373"/>
      <c r="DF9" s="373"/>
      <c r="DG9" s="370"/>
      <c r="DH9" s="370"/>
      <c r="DI9" s="370"/>
      <c r="DJ9" s="370"/>
      <c r="DK9" s="370"/>
      <c r="DL9" s="370"/>
      <c r="DM9" s="370"/>
      <c r="DN9" s="370"/>
      <c r="DO9" s="370"/>
      <c r="DP9" s="370"/>
      <c r="DQ9" s="370"/>
      <c r="DR9" s="370"/>
      <c r="DS9" s="370"/>
      <c r="DT9" s="370"/>
      <c r="DU9" s="370"/>
      <c r="DV9" s="370"/>
      <c r="DW9" s="370"/>
      <c r="DX9" s="370"/>
      <c r="DY9" s="370"/>
      <c r="DZ9" s="370"/>
      <c r="EA9" s="370"/>
      <c r="EB9" s="370"/>
      <c r="EC9" s="370"/>
      <c r="ED9" s="370"/>
      <c r="EE9" s="370"/>
      <c r="EF9" s="370"/>
      <c r="EG9" s="370"/>
      <c r="EH9" s="370"/>
      <c r="EI9" s="370"/>
      <c r="EJ9" s="370"/>
      <c r="EK9" s="370"/>
      <c r="EL9" s="370"/>
      <c r="EM9" s="370"/>
      <c r="EN9" s="370"/>
      <c r="EO9" s="370"/>
      <c r="EP9" s="370"/>
      <c r="EQ9" s="370"/>
      <c r="ER9" s="370"/>
      <c r="ES9" s="370"/>
      <c r="ET9" s="370"/>
      <c r="EU9" s="346"/>
      <c r="EV9" s="346"/>
      <c r="EW9" s="346"/>
      <c r="EX9" s="346"/>
      <c r="EY9" s="346"/>
      <c r="EZ9" s="346"/>
      <c r="FA9" s="346"/>
      <c r="FB9" s="346"/>
    </row>
    <row r="10" spans="1:158" ht="13.5" customHeight="1">
      <c r="A10" s="370"/>
      <c r="B10" s="370"/>
      <c r="C10" s="370"/>
      <c r="D10" s="370"/>
      <c r="E10" s="370"/>
      <c r="F10" s="370"/>
      <c r="G10" s="370"/>
      <c r="H10" s="370"/>
      <c r="I10" s="74"/>
      <c r="J10" s="308"/>
      <c r="K10" s="317"/>
      <c r="L10" s="317"/>
      <c r="M10" s="317"/>
      <c r="N10" s="317"/>
      <c r="O10" s="317"/>
      <c r="P10" s="317"/>
      <c r="Q10" s="694" t="s">
        <v>100</v>
      </c>
      <c r="R10" s="694"/>
      <c r="S10" s="694"/>
      <c r="T10" s="694"/>
      <c r="U10" s="694"/>
      <c r="V10" s="317"/>
      <c r="W10" s="550" t="s">
        <v>35</v>
      </c>
      <c r="X10" s="550"/>
      <c r="Y10" s="550"/>
      <c r="Z10" s="322"/>
      <c r="AA10" s="648">
        <f>IF('印刷データ'!$I$6=0,"",'印刷データ'!$I$6)</f>
      </c>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9"/>
      <c r="BD10" s="642"/>
      <c r="BE10" s="630"/>
      <c r="BF10" s="643"/>
      <c r="BG10" s="321"/>
      <c r="BH10" s="629"/>
      <c r="BI10" s="630"/>
      <c r="BJ10" s="630"/>
      <c r="BK10" s="630"/>
      <c r="BL10" s="550" t="s">
        <v>72</v>
      </c>
      <c r="BM10" s="550"/>
      <c r="BN10" s="550"/>
      <c r="BO10" s="550"/>
      <c r="BP10" s="317"/>
      <c r="BQ10" s="550" t="s">
        <v>423</v>
      </c>
      <c r="BR10" s="550"/>
      <c r="BS10" s="550"/>
      <c r="BT10" s="550"/>
      <c r="BU10" s="550"/>
      <c r="BV10" s="550" t="s">
        <v>28</v>
      </c>
      <c r="BW10" s="550"/>
      <c r="BX10" s="550"/>
      <c r="BY10" s="550"/>
      <c r="BZ10" s="550" t="s">
        <v>27</v>
      </c>
      <c r="CA10" s="550"/>
      <c r="CB10" s="550"/>
      <c r="CC10" s="550"/>
      <c r="CD10" s="550" t="s">
        <v>26</v>
      </c>
      <c r="CE10" s="550"/>
      <c r="CF10" s="550" t="s">
        <v>114</v>
      </c>
      <c r="CG10" s="550"/>
      <c r="CH10" s="550"/>
      <c r="CI10" s="550"/>
      <c r="CJ10" s="550"/>
      <c r="CK10" s="622"/>
      <c r="CL10" s="374"/>
      <c r="CM10" s="549"/>
      <c r="CN10" s="550"/>
      <c r="CO10" s="550"/>
      <c r="CP10" s="550"/>
      <c r="CQ10" s="550"/>
      <c r="CR10" s="622"/>
      <c r="CS10" s="317"/>
      <c r="CT10" s="317"/>
      <c r="CU10" s="317"/>
      <c r="CV10" s="317"/>
      <c r="CW10" s="317"/>
      <c r="CX10" s="317"/>
      <c r="CY10" s="328"/>
      <c r="CZ10" s="79"/>
      <c r="DA10" s="375"/>
      <c r="DB10" s="375"/>
      <c r="DC10" s="376"/>
      <c r="DD10" s="373"/>
      <c r="DE10" s="373"/>
      <c r="DF10" s="373"/>
      <c r="DG10" s="370"/>
      <c r="DH10" s="370"/>
      <c r="DI10" s="370"/>
      <c r="DJ10" s="370"/>
      <c r="DK10" s="370"/>
      <c r="DL10" s="370"/>
      <c r="DM10" s="370"/>
      <c r="DN10" s="370"/>
      <c r="DO10" s="370"/>
      <c r="DP10" s="370"/>
      <c r="DQ10" s="370"/>
      <c r="DR10" s="370"/>
      <c r="DS10" s="370"/>
      <c r="DT10" s="370"/>
      <c r="DU10" s="370"/>
      <c r="DV10" s="370"/>
      <c r="DW10" s="370"/>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46"/>
      <c r="EV10" s="346"/>
      <c r="EW10" s="346"/>
      <c r="EX10" s="346"/>
      <c r="EY10" s="346"/>
      <c r="EZ10" s="346"/>
      <c r="FA10" s="346"/>
      <c r="FB10" s="346"/>
    </row>
    <row r="11" spans="1:158" ht="15" customHeight="1">
      <c r="A11" s="370"/>
      <c r="B11" s="370"/>
      <c r="C11" s="370"/>
      <c r="D11" s="370"/>
      <c r="E11" s="370"/>
      <c r="F11" s="370"/>
      <c r="G11" s="370"/>
      <c r="H11" s="370"/>
      <c r="I11" s="74"/>
      <c r="J11" s="308"/>
      <c r="K11" s="317"/>
      <c r="L11" s="317"/>
      <c r="M11" s="317"/>
      <c r="N11" s="317"/>
      <c r="O11" s="317"/>
      <c r="P11" s="317"/>
      <c r="Q11" s="317"/>
      <c r="R11" s="317"/>
      <c r="S11" s="317"/>
      <c r="T11" s="317"/>
      <c r="U11" s="317"/>
      <c r="V11" s="322"/>
      <c r="W11" s="322"/>
      <c r="X11" s="322"/>
      <c r="Y11" s="322"/>
      <c r="Z11" s="322"/>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8"/>
      <c r="AY11" s="648"/>
      <c r="AZ11" s="648"/>
      <c r="BA11" s="648"/>
      <c r="BB11" s="648"/>
      <c r="BC11" s="649"/>
      <c r="BD11" s="642"/>
      <c r="BE11" s="630"/>
      <c r="BF11" s="643"/>
      <c r="BG11" s="317"/>
      <c r="BH11" s="623"/>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5"/>
      <c r="CL11" s="374"/>
      <c r="CM11" s="623"/>
      <c r="CN11" s="624"/>
      <c r="CO11" s="624"/>
      <c r="CP11" s="624"/>
      <c r="CQ11" s="624"/>
      <c r="CR11" s="625"/>
      <c r="CS11" s="317"/>
      <c r="CT11" s="317"/>
      <c r="CU11" s="317"/>
      <c r="CV11" s="317"/>
      <c r="CW11" s="317"/>
      <c r="CX11" s="317"/>
      <c r="CY11" s="77"/>
      <c r="CZ11" s="75"/>
      <c r="DA11" s="373"/>
      <c r="DB11" s="373"/>
      <c r="DC11" s="373"/>
      <c r="DD11" s="373"/>
      <c r="DE11" s="373"/>
      <c r="DF11" s="373"/>
      <c r="DG11" s="370"/>
      <c r="DH11" s="370"/>
      <c r="DI11" s="370"/>
      <c r="DJ11" s="370"/>
      <c r="DK11" s="370"/>
      <c r="DL11" s="370"/>
      <c r="DM11" s="370"/>
      <c r="DN11" s="370"/>
      <c r="DO11" s="370"/>
      <c r="DP11" s="370"/>
      <c r="DQ11" s="370"/>
      <c r="DR11" s="370"/>
      <c r="DS11" s="370"/>
      <c r="DT11" s="370"/>
      <c r="DU11" s="370"/>
      <c r="DV11" s="370"/>
      <c r="DW11" s="370"/>
      <c r="DX11" s="370"/>
      <c r="DY11" s="370"/>
      <c r="DZ11" s="370"/>
      <c r="EA11" s="370"/>
      <c r="EB11" s="370"/>
      <c r="EC11" s="370"/>
      <c r="ED11" s="370"/>
      <c r="EE11" s="370"/>
      <c r="EF11" s="370"/>
      <c r="EG11" s="370"/>
      <c r="EH11" s="370"/>
      <c r="EI11" s="370"/>
      <c r="EJ11" s="370"/>
      <c r="EK11" s="370"/>
      <c r="EL11" s="370"/>
      <c r="EM11" s="370"/>
      <c r="EN11" s="370"/>
      <c r="EO11" s="370"/>
      <c r="EP11" s="370"/>
      <c r="EQ11" s="370"/>
      <c r="ER11" s="370"/>
      <c r="ES11" s="370"/>
      <c r="ET11" s="370"/>
      <c r="EU11" s="346"/>
      <c r="EV11" s="346"/>
      <c r="EW11" s="346"/>
      <c r="EX11" s="346"/>
      <c r="EY11" s="346"/>
      <c r="EZ11" s="346"/>
      <c r="FA11" s="346"/>
      <c r="FB11" s="346"/>
    </row>
    <row r="12" spans="1:158" ht="13.5" customHeight="1">
      <c r="A12" s="370"/>
      <c r="B12" s="370"/>
      <c r="C12" s="370"/>
      <c r="D12" s="370"/>
      <c r="E12" s="370"/>
      <c r="F12" s="370"/>
      <c r="G12" s="370"/>
      <c r="H12" s="370"/>
      <c r="I12" s="74"/>
      <c r="J12" s="308"/>
      <c r="K12" s="317"/>
      <c r="L12" s="317"/>
      <c r="M12" s="317"/>
      <c r="N12" s="317"/>
      <c r="O12" s="317"/>
      <c r="P12" s="317"/>
      <c r="Q12" s="317"/>
      <c r="R12" s="317"/>
      <c r="S12" s="317"/>
      <c r="T12" s="317"/>
      <c r="U12" s="317"/>
      <c r="V12" s="317"/>
      <c r="W12" s="550" t="s">
        <v>36</v>
      </c>
      <c r="X12" s="550"/>
      <c r="Y12" s="550"/>
      <c r="Z12" s="317"/>
      <c r="AA12" s="695">
        <f>IF('印刷データ'!$J$6=0,"",'印刷データ'!$J$6)</f>
      </c>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c r="AZ12" s="550" t="s">
        <v>115</v>
      </c>
      <c r="BA12" s="550"/>
      <c r="BB12" s="550"/>
      <c r="BC12" s="317"/>
      <c r="BD12" s="642"/>
      <c r="BE12" s="630"/>
      <c r="BF12" s="643"/>
      <c r="BG12" s="550" t="s">
        <v>73</v>
      </c>
      <c r="BH12" s="550"/>
      <c r="BI12" s="550"/>
      <c r="BJ12" s="550"/>
      <c r="BK12" s="550"/>
      <c r="BL12" s="550"/>
      <c r="BM12" s="550"/>
      <c r="BN12" s="550"/>
      <c r="BO12" s="550"/>
      <c r="BP12" s="550"/>
      <c r="BQ12" s="550"/>
      <c r="BR12" s="550"/>
      <c r="BS12" s="550"/>
      <c r="BT12" s="550"/>
      <c r="BU12" s="550"/>
      <c r="BV12" s="550"/>
      <c r="BW12" s="550"/>
      <c r="BX12" s="550"/>
      <c r="BY12" s="550"/>
      <c r="BZ12" s="550"/>
      <c r="CA12" s="320"/>
      <c r="CB12" s="320"/>
      <c r="CC12" s="320"/>
      <c r="CD12" s="320"/>
      <c r="CE12" s="320"/>
      <c r="CF12" s="320"/>
      <c r="CG12" s="320"/>
      <c r="CH12" s="320"/>
      <c r="CI12" s="320"/>
      <c r="CJ12" s="320"/>
      <c r="CK12" s="320"/>
      <c r="CL12" s="320"/>
      <c r="CM12" s="320"/>
      <c r="CN12" s="320"/>
      <c r="CO12" s="320"/>
      <c r="CP12" s="320"/>
      <c r="CQ12" s="320"/>
      <c r="CR12" s="320"/>
      <c r="CS12" s="317"/>
      <c r="CT12" s="317"/>
      <c r="CU12" s="317"/>
      <c r="CV12" s="317"/>
      <c r="CW12" s="317"/>
      <c r="CX12" s="317"/>
      <c r="CY12" s="77"/>
      <c r="CZ12" s="75"/>
      <c r="DA12" s="373"/>
      <c r="DB12" s="373"/>
      <c r="DC12" s="373"/>
      <c r="DD12" s="373"/>
      <c r="DE12" s="373"/>
      <c r="DF12" s="373"/>
      <c r="DG12" s="370"/>
      <c r="DH12" s="370"/>
      <c r="DI12" s="370"/>
      <c r="DJ12" s="370"/>
      <c r="DK12" s="370"/>
      <c r="DL12" s="370"/>
      <c r="DM12" s="370"/>
      <c r="DN12" s="370"/>
      <c r="DO12" s="370"/>
      <c r="DP12" s="370"/>
      <c r="DQ12" s="370"/>
      <c r="DR12" s="370"/>
      <c r="DS12" s="370"/>
      <c r="DT12" s="370"/>
      <c r="DU12" s="370"/>
      <c r="DV12" s="370"/>
      <c r="DW12" s="370"/>
      <c r="DX12" s="370"/>
      <c r="DY12" s="370"/>
      <c r="DZ12" s="370"/>
      <c r="EA12" s="370"/>
      <c r="EB12" s="370"/>
      <c r="EC12" s="370"/>
      <c r="ED12" s="370"/>
      <c r="EE12" s="370"/>
      <c r="EF12" s="370"/>
      <c r="EG12" s="370"/>
      <c r="EH12" s="370"/>
      <c r="EI12" s="370"/>
      <c r="EJ12" s="370"/>
      <c r="EK12" s="370"/>
      <c r="EL12" s="370"/>
      <c r="EM12" s="370"/>
      <c r="EN12" s="370"/>
      <c r="EO12" s="370"/>
      <c r="EP12" s="370"/>
      <c r="EQ12" s="370"/>
      <c r="ER12" s="370"/>
      <c r="ES12" s="370"/>
      <c r="ET12" s="370"/>
      <c r="EU12" s="346"/>
      <c r="EV12" s="346"/>
      <c r="EW12" s="346"/>
      <c r="EX12" s="346"/>
      <c r="EY12" s="346"/>
      <c r="EZ12" s="346"/>
      <c r="FA12" s="346"/>
      <c r="FB12" s="346"/>
    </row>
    <row r="13" spans="1:158" ht="15" customHeight="1">
      <c r="A13" s="370"/>
      <c r="B13" s="370"/>
      <c r="C13" s="370"/>
      <c r="D13" s="370"/>
      <c r="E13" s="370"/>
      <c r="F13" s="370"/>
      <c r="G13" s="370"/>
      <c r="H13" s="370"/>
      <c r="I13" s="74"/>
      <c r="J13" s="308"/>
      <c r="K13" s="317"/>
      <c r="L13" s="317"/>
      <c r="M13" s="317"/>
      <c r="N13" s="317"/>
      <c r="O13" s="317"/>
      <c r="P13" s="317"/>
      <c r="Q13" s="316"/>
      <c r="R13" s="316"/>
      <c r="S13" s="316"/>
      <c r="T13" s="316"/>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4"/>
      <c r="BA13" s="314"/>
      <c r="BB13" s="314"/>
      <c r="BC13" s="317"/>
      <c r="BD13" s="619" t="s">
        <v>90</v>
      </c>
      <c r="BE13" s="620"/>
      <c r="BF13" s="620"/>
      <c r="BG13" s="620"/>
      <c r="BH13" s="620"/>
      <c r="BI13" s="620"/>
      <c r="BJ13" s="620"/>
      <c r="BK13" s="620"/>
      <c r="BL13" s="620"/>
      <c r="BM13" s="620"/>
      <c r="BN13" s="620"/>
      <c r="BO13" s="620"/>
      <c r="BP13" s="620"/>
      <c r="BQ13" s="620"/>
      <c r="BR13" s="620"/>
      <c r="BS13" s="620"/>
      <c r="BT13" s="620"/>
      <c r="BU13" s="620"/>
      <c r="BV13" s="620"/>
      <c r="BW13" s="620"/>
      <c r="BX13" s="620"/>
      <c r="BY13" s="620"/>
      <c r="BZ13" s="620"/>
      <c r="CA13" s="620"/>
      <c r="CB13" s="620"/>
      <c r="CC13" s="620"/>
      <c r="CD13" s="620"/>
      <c r="CE13" s="620"/>
      <c r="CF13" s="620"/>
      <c r="CG13" s="620"/>
      <c r="CH13" s="620"/>
      <c r="CI13" s="620"/>
      <c r="CJ13" s="620"/>
      <c r="CK13" s="620"/>
      <c r="CL13" s="620"/>
      <c r="CM13" s="620"/>
      <c r="CN13" s="620"/>
      <c r="CO13" s="620"/>
      <c r="CP13" s="620"/>
      <c r="CQ13" s="620"/>
      <c r="CR13" s="620"/>
      <c r="CS13" s="620"/>
      <c r="CT13" s="620"/>
      <c r="CU13" s="620"/>
      <c r="CV13" s="620"/>
      <c r="CW13" s="620"/>
      <c r="CX13" s="620"/>
      <c r="CY13" s="621"/>
      <c r="CZ13" s="75"/>
      <c r="DA13" s="373"/>
      <c r="DB13" s="373"/>
      <c r="DC13" s="373"/>
      <c r="DD13" s="373"/>
      <c r="DE13" s="373"/>
      <c r="DF13" s="373"/>
      <c r="DG13" s="370"/>
      <c r="DH13" s="370"/>
      <c r="DI13" s="370"/>
      <c r="DJ13" s="370"/>
      <c r="DK13" s="370"/>
      <c r="DL13" s="370"/>
      <c r="DM13" s="370"/>
      <c r="DN13" s="370"/>
      <c r="DO13" s="370"/>
      <c r="DP13" s="370"/>
      <c r="DQ13" s="370"/>
      <c r="DR13" s="370"/>
      <c r="DS13" s="370"/>
      <c r="DT13" s="370"/>
      <c r="DU13" s="370"/>
      <c r="DV13" s="370"/>
      <c r="DW13" s="370"/>
      <c r="DX13" s="370"/>
      <c r="DY13" s="370"/>
      <c r="DZ13" s="370"/>
      <c r="EA13" s="370"/>
      <c r="EB13" s="370"/>
      <c r="EC13" s="370"/>
      <c r="ED13" s="370"/>
      <c r="EE13" s="370"/>
      <c r="EF13" s="370"/>
      <c r="EG13" s="370"/>
      <c r="EH13" s="370"/>
      <c r="EI13" s="370"/>
      <c r="EJ13" s="370"/>
      <c r="EK13" s="370"/>
      <c r="EL13" s="370"/>
      <c r="EM13" s="370"/>
      <c r="EN13" s="370"/>
      <c r="EO13" s="370"/>
      <c r="EP13" s="370"/>
      <c r="EQ13" s="370"/>
      <c r="ER13" s="370"/>
      <c r="ES13" s="370"/>
      <c r="ET13" s="370"/>
      <c r="EU13" s="346"/>
      <c r="EV13" s="346"/>
      <c r="EW13" s="346"/>
      <c r="EX13" s="346"/>
      <c r="EY13" s="346"/>
      <c r="EZ13" s="346"/>
      <c r="FA13" s="346"/>
      <c r="FB13" s="346"/>
    </row>
    <row r="14" spans="1:158" ht="15" customHeight="1">
      <c r="A14" s="370"/>
      <c r="B14" s="370"/>
      <c r="C14" s="370"/>
      <c r="D14" s="370"/>
      <c r="E14" s="370"/>
      <c r="F14" s="370"/>
      <c r="G14" s="370"/>
      <c r="H14" s="370"/>
      <c r="I14" s="74"/>
      <c r="J14" s="308"/>
      <c r="K14" s="317"/>
      <c r="L14" s="317"/>
      <c r="M14" s="317"/>
      <c r="N14" s="317"/>
      <c r="O14" s="317"/>
      <c r="P14" s="317"/>
      <c r="Q14" s="317"/>
      <c r="R14" s="317"/>
      <c r="S14" s="317"/>
      <c r="T14" s="317"/>
      <c r="U14" s="317"/>
      <c r="V14" s="317"/>
      <c r="W14" s="317"/>
      <c r="X14" s="317"/>
      <c r="Y14" s="317"/>
      <c r="Z14" s="317"/>
      <c r="AA14" s="317"/>
      <c r="AB14" s="550" t="s">
        <v>37</v>
      </c>
      <c r="AC14" s="550"/>
      <c r="AD14" s="550"/>
      <c r="AE14" s="550"/>
      <c r="AF14" s="317"/>
      <c r="AG14" s="570">
        <f>IF('印刷データ'!$K$6=0,"",'印刷データ'!$K$6)</f>
      </c>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813"/>
      <c r="BD14" s="549" t="s">
        <v>54</v>
      </c>
      <c r="BE14" s="550"/>
      <c r="BF14" s="550"/>
      <c r="BG14" s="550"/>
      <c r="BH14" s="550"/>
      <c r="BI14" s="550"/>
      <c r="BJ14" s="550"/>
      <c r="BK14" s="550"/>
      <c r="BL14" s="550"/>
      <c r="BM14" s="550"/>
      <c r="BN14" s="550"/>
      <c r="BO14" s="550"/>
      <c r="BP14" s="550"/>
      <c r="BQ14" s="550"/>
      <c r="BR14" s="550"/>
      <c r="BS14" s="550"/>
      <c r="BT14" s="565" t="s">
        <v>92</v>
      </c>
      <c r="BU14" s="556"/>
      <c r="BV14" s="556"/>
      <c r="BW14" s="556"/>
      <c r="BX14" s="556"/>
      <c r="BY14" s="556"/>
      <c r="BZ14" s="556"/>
      <c r="CA14" s="556"/>
      <c r="CB14" s="556"/>
      <c r="CC14" s="556"/>
      <c r="CD14" s="556"/>
      <c r="CE14" s="556"/>
      <c r="CF14" s="556"/>
      <c r="CG14" s="556"/>
      <c r="CH14" s="556"/>
      <c r="CI14" s="557"/>
      <c r="CJ14" s="550" t="s">
        <v>93</v>
      </c>
      <c r="CK14" s="550"/>
      <c r="CL14" s="550"/>
      <c r="CM14" s="550"/>
      <c r="CN14" s="550"/>
      <c r="CO14" s="550"/>
      <c r="CP14" s="550"/>
      <c r="CQ14" s="550"/>
      <c r="CR14" s="550"/>
      <c r="CS14" s="550"/>
      <c r="CT14" s="550"/>
      <c r="CU14" s="550"/>
      <c r="CV14" s="550"/>
      <c r="CW14" s="550"/>
      <c r="CX14" s="550"/>
      <c r="CY14" s="622"/>
      <c r="CZ14" s="75"/>
      <c r="DA14" s="373"/>
      <c r="DB14" s="373"/>
      <c r="DC14" s="373"/>
      <c r="DD14" s="373"/>
      <c r="DE14" s="373"/>
      <c r="DF14" s="373"/>
      <c r="DG14" s="373"/>
      <c r="DH14" s="373"/>
      <c r="DI14" s="370"/>
      <c r="DJ14" s="370"/>
      <c r="DK14" s="370"/>
      <c r="DL14" s="370"/>
      <c r="DM14" s="370"/>
      <c r="DN14" s="370"/>
      <c r="DO14" s="370"/>
      <c r="DP14" s="370"/>
      <c r="DQ14" s="370"/>
      <c r="DR14" s="370"/>
      <c r="DS14" s="370"/>
      <c r="DT14" s="370"/>
      <c r="DU14" s="370"/>
      <c r="DV14" s="370"/>
      <c r="DW14" s="370"/>
      <c r="DX14" s="370"/>
      <c r="DY14" s="370"/>
      <c r="DZ14" s="370"/>
      <c r="EA14" s="370"/>
      <c r="EB14" s="370"/>
      <c r="EC14" s="370"/>
      <c r="ED14" s="370"/>
      <c r="EE14" s="370"/>
      <c r="EF14" s="370"/>
      <c r="EG14" s="370"/>
      <c r="EH14" s="370"/>
      <c r="EI14" s="370"/>
      <c r="EJ14" s="370"/>
      <c r="EK14" s="370"/>
      <c r="EL14" s="370"/>
      <c r="EM14" s="370"/>
      <c r="EN14" s="370"/>
      <c r="EO14" s="370"/>
      <c r="EP14" s="370"/>
      <c r="EQ14" s="370"/>
      <c r="ER14" s="370"/>
      <c r="ES14" s="370"/>
      <c r="ET14" s="370"/>
      <c r="EU14" s="346"/>
      <c r="EV14" s="346"/>
      <c r="EW14" s="346"/>
      <c r="EX14" s="346"/>
      <c r="EY14" s="346"/>
      <c r="EZ14" s="346"/>
      <c r="FA14" s="346"/>
      <c r="FB14" s="346"/>
    </row>
    <row r="15" spans="1:158" ht="15" customHeight="1">
      <c r="A15" s="370"/>
      <c r="B15" s="370"/>
      <c r="C15" s="370"/>
      <c r="D15" s="370"/>
      <c r="E15" s="370"/>
      <c r="F15" s="370"/>
      <c r="G15" s="370"/>
      <c r="H15" s="370"/>
      <c r="I15" s="74"/>
      <c r="J15" s="308"/>
      <c r="K15" s="812" t="str">
        <f>IF(OR('印刷データ'!$F$6="",'印刷データ'!$F$6=0)=TRUE,"平成　　年　　月　　日",'印刷データ'!$F$6)</f>
        <v>平成　　年　　月　　日</v>
      </c>
      <c r="L15" s="812"/>
      <c r="M15" s="812"/>
      <c r="N15" s="812"/>
      <c r="O15" s="812"/>
      <c r="P15" s="812"/>
      <c r="Q15" s="812"/>
      <c r="R15" s="812"/>
      <c r="S15" s="812"/>
      <c r="T15" s="812"/>
      <c r="U15" s="812"/>
      <c r="V15" s="812"/>
      <c r="W15" s="663" t="s">
        <v>280</v>
      </c>
      <c r="X15" s="663"/>
      <c r="Y15" s="663"/>
      <c r="Z15" s="663"/>
      <c r="AA15" s="550"/>
      <c r="AB15" s="550"/>
      <c r="AC15" s="550"/>
      <c r="AD15" s="550" t="s">
        <v>281</v>
      </c>
      <c r="AE15" s="550"/>
      <c r="AF15" s="550"/>
      <c r="AG15" s="550"/>
      <c r="AH15" s="550"/>
      <c r="AI15" s="550"/>
      <c r="AJ15" s="550"/>
      <c r="AK15" s="550"/>
      <c r="AL15" s="550">
        <f>IF('印刷データ'!$H$6=0,"",'印刷データ'!$H$6)</f>
      </c>
      <c r="AM15" s="550"/>
      <c r="AN15" s="550"/>
      <c r="AO15" s="550"/>
      <c r="AP15" s="550"/>
      <c r="AQ15" s="570" t="s">
        <v>282</v>
      </c>
      <c r="AR15" s="570"/>
      <c r="AS15" s="570"/>
      <c r="AT15" s="570"/>
      <c r="AU15" s="570"/>
      <c r="AV15" s="570"/>
      <c r="AW15" s="570"/>
      <c r="AX15" s="570"/>
      <c r="AY15" s="570"/>
      <c r="AZ15" s="570"/>
      <c r="BA15" s="570"/>
      <c r="BB15" s="570"/>
      <c r="BC15" s="813"/>
      <c r="BD15" s="842"/>
      <c r="BE15" s="843"/>
      <c r="BF15" s="843"/>
      <c r="BG15" s="843"/>
      <c r="BH15" s="843"/>
      <c r="BI15" s="843"/>
      <c r="BJ15" s="843"/>
      <c r="BK15" s="843"/>
      <c r="BL15" s="843"/>
      <c r="BM15" s="843"/>
      <c r="BN15" s="843"/>
      <c r="BO15" s="843"/>
      <c r="BP15" s="843"/>
      <c r="BQ15" s="843"/>
      <c r="BR15" s="843"/>
      <c r="BS15" s="844"/>
      <c r="BT15" s="562">
        <f>IF('印刷データ'!$V$6=0,"",'印刷データ'!$V$6)</f>
      </c>
      <c r="BU15" s="563"/>
      <c r="BV15" s="563"/>
      <c r="BW15" s="563"/>
      <c r="BX15" s="563"/>
      <c r="BY15" s="563"/>
      <c r="BZ15" s="563"/>
      <c r="CA15" s="563"/>
      <c r="CB15" s="563"/>
      <c r="CC15" s="563"/>
      <c r="CD15" s="563"/>
      <c r="CE15" s="563"/>
      <c r="CF15" s="563"/>
      <c r="CG15" s="563"/>
      <c r="CH15" s="563"/>
      <c r="CI15" s="564"/>
      <c r="CJ15" s="562">
        <f>IF('印刷データ'!$W$6="有","○","")</f>
      </c>
      <c r="CK15" s="563"/>
      <c r="CL15" s="563" t="s">
        <v>412</v>
      </c>
      <c r="CM15" s="563"/>
      <c r="CN15" s="563"/>
      <c r="CO15" s="563"/>
      <c r="CP15" s="563"/>
      <c r="CQ15" s="563" t="s">
        <v>414</v>
      </c>
      <c r="CR15" s="563"/>
      <c r="CS15" s="563">
        <f>IF('印刷データ'!$W$6="無","○","")</f>
      </c>
      <c r="CT15" s="563"/>
      <c r="CU15" s="563" t="s">
        <v>413</v>
      </c>
      <c r="CV15" s="563"/>
      <c r="CW15" s="563"/>
      <c r="CX15" s="563"/>
      <c r="CY15" s="658"/>
      <c r="CZ15" s="75"/>
      <c r="DA15" s="373"/>
      <c r="DB15" s="373"/>
      <c r="DC15" s="373"/>
      <c r="DD15" s="373"/>
      <c r="DE15" s="373"/>
      <c r="DF15" s="373"/>
      <c r="DG15" s="373"/>
      <c r="DH15" s="373"/>
      <c r="DI15" s="373"/>
      <c r="DJ15" s="370"/>
      <c r="DK15" s="370"/>
      <c r="DL15" s="370"/>
      <c r="DM15" s="370"/>
      <c r="DN15" s="370"/>
      <c r="DO15" s="370"/>
      <c r="DP15" s="370"/>
      <c r="DQ15" s="370"/>
      <c r="DR15" s="370"/>
      <c r="DS15" s="370"/>
      <c r="DT15" s="370"/>
      <c r="DU15" s="370"/>
      <c r="DV15" s="370"/>
      <c r="DW15" s="370"/>
      <c r="DX15" s="370"/>
      <c r="DY15" s="370"/>
      <c r="DZ15" s="370"/>
      <c r="EA15" s="370"/>
      <c r="EB15" s="370"/>
      <c r="EC15" s="370"/>
      <c r="ED15" s="370"/>
      <c r="EE15" s="370"/>
      <c r="EF15" s="370"/>
      <c r="EG15" s="370"/>
      <c r="EH15" s="370"/>
      <c r="EI15" s="370"/>
      <c r="EJ15" s="370"/>
      <c r="EK15" s="370"/>
      <c r="EL15" s="370"/>
      <c r="EM15" s="370"/>
      <c r="EN15" s="370"/>
      <c r="EO15" s="370"/>
      <c r="EP15" s="370"/>
      <c r="EQ15" s="370"/>
      <c r="ER15" s="370"/>
      <c r="ES15" s="370"/>
      <c r="ET15" s="370"/>
      <c r="EU15" s="346"/>
      <c r="EV15" s="346"/>
      <c r="EW15" s="346"/>
      <c r="EX15" s="346"/>
      <c r="EY15" s="346"/>
      <c r="EZ15" s="346"/>
      <c r="FA15" s="346"/>
      <c r="FB15" s="346"/>
    </row>
    <row r="16" spans="1:158" ht="15.75" customHeight="1">
      <c r="A16" s="370"/>
      <c r="B16" s="370"/>
      <c r="C16" s="370"/>
      <c r="D16" s="370"/>
      <c r="E16" s="370"/>
      <c r="F16" s="370"/>
      <c r="G16" s="370"/>
      <c r="H16" s="370"/>
      <c r="I16" s="74"/>
      <c r="J16" s="835" t="s">
        <v>283</v>
      </c>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554"/>
      <c r="BD16" s="559" t="s">
        <v>94</v>
      </c>
      <c r="BE16" s="560"/>
      <c r="BF16" s="560"/>
      <c r="BG16" s="560"/>
      <c r="BH16" s="560"/>
      <c r="BI16" s="560"/>
      <c r="BJ16" s="560"/>
      <c r="BK16" s="560"/>
      <c r="BL16" s="560"/>
      <c r="BM16" s="560"/>
      <c r="BN16" s="560"/>
      <c r="BO16" s="560"/>
      <c r="BP16" s="560"/>
      <c r="BQ16" s="560"/>
      <c r="BR16" s="560"/>
      <c r="BS16" s="560"/>
      <c r="BT16" s="562" t="s">
        <v>95</v>
      </c>
      <c r="BU16" s="563"/>
      <c r="BV16" s="563"/>
      <c r="BW16" s="563"/>
      <c r="BX16" s="563"/>
      <c r="BY16" s="563"/>
      <c r="BZ16" s="563"/>
      <c r="CA16" s="563"/>
      <c r="CB16" s="563"/>
      <c r="CC16" s="563"/>
      <c r="CD16" s="564"/>
      <c r="CE16" s="563" t="s">
        <v>96</v>
      </c>
      <c r="CF16" s="563"/>
      <c r="CG16" s="563"/>
      <c r="CH16" s="563"/>
      <c r="CI16" s="563"/>
      <c r="CJ16" s="563"/>
      <c r="CK16" s="563"/>
      <c r="CL16" s="563"/>
      <c r="CM16" s="563"/>
      <c r="CN16" s="563"/>
      <c r="CO16" s="563"/>
      <c r="CP16" s="563"/>
      <c r="CQ16" s="563"/>
      <c r="CR16" s="563"/>
      <c r="CS16" s="563"/>
      <c r="CT16" s="563"/>
      <c r="CU16" s="563"/>
      <c r="CV16" s="563"/>
      <c r="CW16" s="563"/>
      <c r="CX16" s="563"/>
      <c r="CY16" s="658"/>
      <c r="CZ16" s="75"/>
      <c r="DA16" s="373"/>
      <c r="DB16" s="373"/>
      <c r="DC16" s="373"/>
      <c r="DD16" s="373"/>
      <c r="DE16" s="373"/>
      <c r="DF16" s="373"/>
      <c r="DG16" s="373"/>
      <c r="DH16" s="373"/>
      <c r="DI16" s="373"/>
      <c r="DJ16" s="370"/>
      <c r="DK16" s="370"/>
      <c r="DL16" s="370"/>
      <c r="DM16" s="370"/>
      <c r="DN16" s="370"/>
      <c r="DO16" s="370"/>
      <c r="DP16" s="370"/>
      <c r="DQ16" s="370"/>
      <c r="DR16" s="370"/>
      <c r="DS16" s="370"/>
      <c r="DT16" s="370"/>
      <c r="DU16" s="370"/>
      <c r="DV16" s="370"/>
      <c r="DW16" s="370"/>
      <c r="DX16" s="370"/>
      <c r="DY16" s="370"/>
      <c r="DZ16" s="370"/>
      <c r="EA16" s="370"/>
      <c r="EB16" s="370"/>
      <c r="EC16" s="370"/>
      <c r="ED16" s="370"/>
      <c r="EE16" s="370"/>
      <c r="EF16" s="370"/>
      <c r="EG16" s="370"/>
      <c r="EH16" s="370"/>
      <c r="EI16" s="370"/>
      <c r="EJ16" s="370"/>
      <c r="EK16" s="370"/>
      <c r="EL16" s="370"/>
      <c r="EM16" s="370"/>
      <c r="EN16" s="370"/>
      <c r="EO16" s="370"/>
      <c r="EP16" s="370"/>
      <c r="EQ16" s="370"/>
      <c r="ER16" s="370"/>
      <c r="ES16" s="370"/>
      <c r="ET16" s="370"/>
      <c r="EU16" s="346"/>
      <c r="EV16" s="346"/>
      <c r="EW16" s="346"/>
      <c r="EX16" s="346"/>
      <c r="EY16" s="346"/>
      <c r="EZ16" s="346"/>
      <c r="FA16" s="346"/>
      <c r="FB16" s="346"/>
    </row>
    <row r="17" spans="1:158" ht="15.75" customHeight="1">
      <c r="A17" s="370"/>
      <c r="B17" s="370"/>
      <c r="C17" s="370"/>
      <c r="D17" s="370"/>
      <c r="E17" s="370"/>
      <c r="F17" s="370"/>
      <c r="G17" s="370"/>
      <c r="H17" s="370"/>
      <c r="I17" s="74"/>
      <c r="J17" s="835" t="s">
        <v>284</v>
      </c>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554"/>
      <c r="AV17" s="554"/>
      <c r="AW17" s="554"/>
      <c r="AX17" s="554"/>
      <c r="AY17" s="554"/>
      <c r="AZ17" s="554"/>
      <c r="BA17" s="554"/>
      <c r="BB17" s="554"/>
      <c r="BC17" s="554"/>
      <c r="BD17" s="679">
        <f>IF('印刷データ'!$X$6="合流式","○","")</f>
      </c>
      <c r="BE17" s="563"/>
      <c r="BF17" s="563" t="s">
        <v>416</v>
      </c>
      <c r="BG17" s="563"/>
      <c r="BH17" s="563"/>
      <c r="BI17" s="563"/>
      <c r="BJ17" s="563"/>
      <c r="BK17" s="563" t="s">
        <v>414</v>
      </c>
      <c r="BL17" s="563"/>
      <c r="BM17" s="563">
        <f>IF('印刷データ'!$X$6="分流式","○","")</f>
      </c>
      <c r="BN17" s="563"/>
      <c r="BO17" s="563" t="s">
        <v>415</v>
      </c>
      <c r="BP17" s="563"/>
      <c r="BQ17" s="563"/>
      <c r="BR17" s="563"/>
      <c r="BS17" s="564"/>
      <c r="BT17" s="818" t="s">
        <v>105</v>
      </c>
      <c r="BU17" s="818"/>
      <c r="BV17" s="818"/>
      <c r="BW17" s="818"/>
      <c r="BX17" s="819">
        <f>IF('印刷データ'!$Y$6=0,"",'印刷データ'!$Y$6)</f>
      </c>
      <c r="BY17" s="819"/>
      <c r="BZ17" s="819"/>
      <c r="CA17" s="819"/>
      <c r="CB17" s="819"/>
      <c r="CC17" s="563" t="s">
        <v>116</v>
      </c>
      <c r="CD17" s="564"/>
      <c r="CE17" s="829">
        <f>IF(OR('印刷データ'!$Z$6="",'印刷データ'!$Z$6=0)=TRUE,"","○")</f>
      </c>
      <c r="CF17" s="811"/>
      <c r="CG17" s="811" t="s">
        <v>531</v>
      </c>
      <c r="CH17" s="811"/>
      <c r="CI17" s="811"/>
      <c r="CJ17" s="811"/>
      <c r="CK17" s="811"/>
      <c r="CL17" s="811"/>
      <c r="CM17" s="811"/>
      <c r="CN17" s="811"/>
      <c r="CO17" s="811"/>
      <c r="CP17" s="377" t="s">
        <v>425</v>
      </c>
      <c r="CQ17" s="811">
        <f>IF(OR('印刷データ'!$AA$6="",'印刷データ'!$AA$6=0)=TRUE,"","〇")</f>
      </c>
      <c r="CR17" s="811"/>
      <c r="CS17" s="830" t="s">
        <v>493</v>
      </c>
      <c r="CT17" s="830"/>
      <c r="CU17" s="830"/>
      <c r="CV17" s="831">
        <f>IF('印刷データ'!$AA$6=0,"",'印刷データ'!$AA$6)</f>
      </c>
      <c r="CW17" s="831"/>
      <c r="CX17" s="830" t="s">
        <v>494</v>
      </c>
      <c r="CY17" s="832"/>
      <c r="CZ17" s="75"/>
      <c r="DA17" s="373"/>
      <c r="DB17" s="373"/>
      <c r="DC17" s="373"/>
      <c r="DD17" s="373"/>
      <c r="DE17" s="373"/>
      <c r="DF17" s="373"/>
      <c r="DG17" s="373"/>
      <c r="DH17" s="373"/>
      <c r="DI17" s="373"/>
      <c r="DJ17" s="373"/>
      <c r="DK17" s="370"/>
      <c r="DL17" s="370"/>
      <c r="DM17" s="370"/>
      <c r="DN17" s="370"/>
      <c r="DO17" s="370"/>
      <c r="DP17" s="370"/>
      <c r="DQ17" s="370"/>
      <c r="DR17" s="370"/>
      <c r="DS17" s="370"/>
      <c r="DT17" s="370"/>
      <c r="DU17" s="370"/>
      <c r="DV17" s="370"/>
      <c r="DW17" s="370"/>
      <c r="DX17" s="370"/>
      <c r="DY17" s="370"/>
      <c r="DZ17" s="370"/>
      <c r="EA17" s="370"/>
      <c r="EB17" s="370"/>
      <c r="EC17" s="370"/>
      <c r="ED17" s="370"/>
      <c r="EE17" s="370"/>
      <c r="EF17" s="370"/>
      <c r="EG17" s="370"/>
      <c r="EH17" s="370"/>
      <c r="EI17" s="370"/>
      <c r="EJ17" s="370"/>
      <c r="EK17" s="370"/>
      <c r="EL17" s="370"/>
      <c r="EM17" s="370"/>
      <c r="EN17" s="370"/>
      <c r="EO17" s="370"/>
      <c r="EP17" s="370"/>
      <c r="EQ17" s="370"/>
      <c r="ER17" s="370"/>
      <c r="ES17" s="370"/>
      <c r="ET17" s="370"/>
      <c r="EU17" s="346"/>
      <c r="EV17" s="346"/>
      <c r="EW17" s="346"/>
      <c r="EX17" s="346"/>
      <c r="EY17" s="346"/>
      <c r="EZ17" s="346"/>
      <c r="FA17" s="346"/>
      <c r="FB17" s="346"/>
    </row>
    <row r="18" spans="1:158" ht="15.75" customHeight="1">
      <c r="A18" s="370"/>
      <c r="B18" s="370"/>
      <c r="C18" s="370"/>
      <c r="D18" s="370"/>
      <c r="E18" s="370"/>
      <c r="F18" s="370"/>
      <c r="G18" s="370"/>
      <c r="H18" s="370"/>
      <c r="I18" s="74"/>
      <c r="J18" s="555" t="s">
        <v>31</v>
      </c>
      <c r="K18" s="556"/>
      <c r="L18" s="556"/>
      <c r="M18" s="556"/>
      <c r="N18" s="556"/>
      <c r="O18" s="556"/>
      <c r="P18" s="556"/>
      <c r="Q18" s="557"/>
      <c r="R18" s="565" t="s">
        <v>32</v>
      </c>
      <c r="S18" s="556"/>
      <c r="T18" s="556"/>
      <c r="U18" s="556"/>
      <c r="V18" s="556"/>
      <c r="W18" s="556"/>
      <c r="X18" s="556"/>
      <c r="Y18" s="615">
        <f>IF('印刷データ'!$L$6=0,"",'印刷データ'!$L$6)</f>
      </c>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c r="BC18" s="615"/>
      <c r="BD18" s="721" t="s">
        <v>63</v>
      </c>
      <c r="BE18" s="672"/>
      <c r="BF18" s="672"/>
      <c r="BG18" s="672"/>
      <c r="BH18" s="672"/>
      <c r="BI18" s="672"/>
      <c r="BJ18" s="672"/>
      <c r="BK18" s="672"/>
      <c r="BL18" s="673"/>
      <c r="BM18" s="671" t="s">
        <v>64</v>
      </c>
      <c r="BN18" s="556"/>
      <c r="BO18" s="556"/>
      <c r="BP18" s="556"/>
      <c r="BQ18" s="556"/>
      <c r="BR18" s="556"/>
      <c r="BS18" s="556"/>
      <c r="BT18" s="556"/>
      <c r="BU18" s="557"/>
      <c r="BV18" s="672" t="s">
        <v>70</v>
      </c>
      <c r="BW18" s="672"/>
      <c r="BX18" s="672"/>
      <c r="BY18" s="672"/>
      <c r="BZ18" s="672"/>
      <c r="CA18" s="672"/>
      <c r="CB18" s="672"/>
      <c r="CC18" s="672"/>
      <c r="CD18" s="673"/>
      <c r="CE18" s="562" t="s">
        <v>89</v>
      </c>
      <c r="CF18" s="563"/>
      <c r="CG18" s="563"/>
      <c r="CH18" s="563"/>
      <c r="CI18" s="563"/>
      <c r="CJ18" s="563"/>
      <c r="CK18" s="563"/>
      <c r="CL18" s="563"/>
      <c r="CM18" s="563"/>
      <c r="CN18" s="563"/>
      <c r="CO18" s="563"/>
      <c r="CP18" s="563"/>
      <c r="CQ18" s="563"/>
      <c r="CR18" s="563"/>
      <c r="CS18" s="563"/>
      <c r="CT18" s="563"/>
      <c r="CU18" s="563"/>
      <c r="CV18" s="563"/>
      <c r="CW18" s="563"/>
      <c r="CX18" s="563"/>
      <c r="CY18" s="658"/>
      <c r="CZ18" s="75"/>
      <c r="DA18" s="373"/>
      <c r="DB18" s="373"/>
      <c r="DC18" s="373"/>
      <c r="DD18" s="373"/>
      <c r="DE18" s="373"/>
      <c r="DF18" s="373"/>
      <c r="DG18" s="373"/>
      <c r="DH18" s="373"/>
      <c r="DI18" s="373"/>
      <c r="DJ18" s="373"/>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46"/>
      <c r="EV18" s="346"/>
      <c r="EW18" s="346"/>
      <c r="EX18" s="346"/>
      <c r="EY18" s="346"/>
      <c r="EZ18" s="346"/>
      <c r="FA18" s="346"/>
      <c r="FB18" s="346"/>
    </row>
    <row r="19" spans="1:158" ht="15.75" customHeight="1">
      <c r="A19" s="370"/>
      <c r="B19" s="370"/>
      <c r="C19" s="370"/>
      <c r="D19" s="370"/>
      <c r="E19" s="370"/>
      <c r="F19" s="370"/>
      <c r="G19" s="370"/>
      <c r="H19" s="370"/>
      <c r="I19" s="74"/>
      <c r="J19" s="549"/>
      <c r="K19" s="550"/>
      <c r="L19" s="550"/>
      <c r="M19" s="550"/>
      <c r="N19" s="550"/>
      <c r="O19" s="550"/>
      <c r="P19" s="550"/>
      <c r="Q19" s="558"/>
      <c r="R19" s="566"/>
      <c r="S19" s="550"/>
      <c r="T19" s="550"/>
      <c r="U19" s="550"/>
      <c r="V19" s="550"/>
      <c r="W19" s="550"/>
      <c r="X19" s="550"/>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841"/>
      <c r="BE19" s="675"/>
      <c r="BF19" s="675"/>
      <c r="BG19" s="675"/>
      <c r="BH19" s="675"/>
      <c r="BI19" s="675"/>
      <c r="BJ19" s="675"/>
      <c r="BK19" s="675"/>
      <c r="BL19" s="676"/>
      <c r="BM19" s="567"/>
      <c r="BN19" s="560"/>
      <c r="BO19" s="560"/>
      <c r="BP19" s="560"/>
      <c r="BQ19" s="560"/>
      <c r="BR19" s="560"/>
      <c r="BS19" s="560"/>
      <c r="BT19" s="560"/>
      <c r="BU19" s="561"/>
      <c r="BV19" s="675"/>
      <c r="BW19" s="675"/>
      <c r="BX19" s="675"/>
      <c r="BY19" s="675"/>
      <c r="BZ19" s="675"/>
      <c r="CA19" s="675"/>
      <c r="CB19" s="675"/>
      <c r="CC19" s="675"/>
      <c r="CD19" s="676"/>
      <c r="CE19" s="566" t="s">
        <v>39</v>
      </c>
      <c r="CF19" s="550"/>
      <c r="CG19" s="550"/>
      <c r="CH19" s="550"/>
      <c r="CI19" s="550"/>
      <c r="CJ19" s="317" t="s">
        <v>118</v>
      </c>
      <c r="CK19" s="809" t="str">
        <f>IF(OR('印刷データ'!$AE$6=0,'印刷データ'!$AE$6="")=TRUE,"平成　　年　　月　　日",'印刷データ'!$AE$6)</f>
        <v>平成　　年　　月　　日</v>
      </c>
      <c r="CL19" s="809"/>
      <c r="CM19" s="809"/>
      <c r="CN19" s="809"/>
      <c r="CO19" s="809"/>
      <c r="CP19" s="809"/>
      <c r="CQ19" s="809"/>
      <c r="CR19" s="809"/>
      <c r="CS19" s="809"/>
      <c r="CT19" s="809"/>
      <c r="CU19" s="809"/>
      <c r="CV19" s="809"/>
      <c r="CW19" s="809"/>
      <c r="CX19" s="809"/>
      <c r="CY19" s="810"/>
      <c r="CZ19" s="75"/>
      <c r="DA19" s="373"/>
      <c r="DB19" s="373"/>
      <c r="DC19" s="373"/>
      <c r="DD19" s="373"/>
      <c r="DE19" s="373"/>
      <c r="DF19" s="373"/>
      <c r="DG19" s="373"/>
      <c r="DH19" s="373"/>
      <c r="DI19" s="373"/>
      <c r="DJ19" s="373"/>
      <c r="DK19" s="370"/>
      <c r="DL19" s="370"/>
      <c r="DM19" s="370"/>
      <c r="DN19" s="370"/>
      <c r="DO19" s="370"/>
      <c r="DP19" s="370"/>
      <c r="DQ19" s="370"/>
      <c r="DR19" s="370"/>
      <c r="DS19" s="370"/>
      <c r="DT19" s="370"/>
      <c r="DU19" s="370"/>
      <c r="DV19" s="370"/>
      <c r="DW19" s="370"/>
      <c r="DX19" s="370"/>
      <c r="DY19" s="370"/>
      <c r="DZ19" s="370"/>
      <c r="EA19" s="370"/>
      <c r="EB19" s="370"/>
      <c r="EC19" s="370"/>
      <c r="ED19" s="370"/>
      <c r="EE19" s="370"/>
      <c r="EF19" s="370"/>
      <c r="EG19" s="370"/>
      <c r="EH19" s="370"/>
      <c r="EI19" s="370"/>
      <c r="EJ19" s="370"/>
      <c r="EK19" s="370"/>
      <c r="EL19" s="370"/>
      <c r="EM19" s="370"/>
      <c r="EN19" s="370"/>
      <c r="EO19" s="370"/>
      <c r="EP19" s="370"/>
      <c r="EQ19" s="370"/>
      <c r="ER19" s="370"/>
      <c r="ES19" s="370"/>
      <c r="ET19" s="370"/>
      <c r="EU19" s="346"/>
      <c r="EV19" s="346"/>
      <c r="EW19" s="346"/>
      <c r="EX19" s="346"/>
      <c r="EY19" s="346"/>
      <c r="EZ19" s="346"/>
      <c r="FA19" s="346"/>
      <c r="FB19" s="346"/>
    </row>
    <row r="20" spans="1:158" ht="15.75" customHeight="1">
      <c r="A20" s="370"/>
      <c r="B20" s="370"/>
      <c r="C20" s="370"/>
      <c r="D20" s="370"/>
      <c r="E20" s="370"/>
      <c r="F20" s="370"/>
      <c r="G20" s="370"/>
      <c r="H20" s="370"/>
      <c r="I20" s="74"/>
      <c r="J20" s="559"/>
      <c r="K20" s="560"/>
      <c r="L20" s="560"/>
      <c r="M20" s="560"/>
      <c r="N20" s="560"/>
      <c r="O20" s="560"/>
      <c r="P20" s="560"/>
      <c r="Q20" s="561"/>
      <c r="R20" s="567"/>
      <c r="S20" s="560"/>
      <c r="T20" s="560"/>
      <c r="U20" s="560"/>
      <c r="V20" s="560"/>
      <c r="W20" s="560"/>
      <c r="X20" s="560"/>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c r="AX20" s="699"/>
      <c r="AY20" s="699"/>
      <c r="AZ20" s="699"/>
      <c r="BA20" s="699"/>
      <c r="BB20" s="699"/>
      <c r="BC20" s="699"/>
      <c r="BD20" s="679">
        <f>IF('印刷データ'!$AB$6="有","○","")</f>
      </c>
      <c r="BE20" s="563"/>
      <c r="BF20" s="563" t="s">
        <v>412</v>
      </c>
      <c r="BG20" s="563"/>
      <c r="BH20" s="378" t="s">
        <v>414</v>
      </c>
      <c r="BI20" s="563">
        <f>IF('印刷データ'!$AB$6="無","○","")</f>
      </c>
      <c r="BJ20" s="563"/>
      <c r="BK20" s="563" t="s">
        <v>413</v>
      </c>
      <c r="BL20" s="564"/>
      <c r="BM20" s="562">
        <f>IF('印刷データ'!$AC$6="有","○","")</f>
      </c>
      <c r="BN20" s="563"/>
      <c r="BO20" s="563" t="s">
        <v>412</v>
      </c>
      <c r="BP20" s="563"/>
      <c r="BQ20" s="378" t="s">
        <v>414</v>
      </c>
      <c r="BR20" s="563">
        <f>IF('印刷データ'!$AC$6="無","○","")</f>
      </c>
      <c r="BS20" s="563"/>
      <c r="BT20" s="563" t="s">
        <v>413</v>
      </c>
      <c r="BU20" s="564"/>
      <c r="BV20" s="563">
        <f>IF('印刷データ'!$AD$6="有","○","")</f>
      </c>
      <c r="BW20" s="563"/>
      <c r="BX20" s="563" t="s">
        <v>412</v>
      </c>
      <c r="BY20" s="563"/>
      <c r="BZ20" s="378" t="s">
        <v>414</v>
      </c>
      <c r="CA20" s="563">
        <f>IF('印刷データ'!$AD$6="無","○","")</f>
      </c>
      <c r="CB20" s="563"/>
      <c r="CC20" s="563" t="s">
        <v>413</v>
      </c>
      <c r="CD20" s="564"/>
      <c r="CE20" s="566" t="s">
        <v>40</v>
      </c>
      <c r="CF20" s="550"/>
      <c r="CG20" s="550"/>
      <c r="CH20" s="550"/>
      <c r="CI20" s="550"/>
      <c r="CJ20" s="317" t="s">
        <v>118</v>
      </c>
      <c r="CK20" s="878" t="str">
        <f>IF(OR('印刷データ'!$AF$6=0,'印刷データ'!$AF$6="")=TRUE,"平成　　年　　月　　日",'印刷データ'!$AF$6)</f>
        <v>平成　　年　　月　　日</v>
      </c>
      <c r="CL20" s="878"/>
      <c r="CM20" s="878"/>
      <c r="CN20" s="878"/>
      <c r="CO20" s="878"/>
      <c r="CP20" s="878"/>
      <c r="CQ20" s="878"/>
      <c r="CR20" s="878"/>
      <c r="CS20" s="878"/>
      <c r="CT20" s="878"/>
      <c r="CU20" s="878"/>
      <c r="CV20" s="878"/>
      <c r="CW20" s="878"/>
      <c r="CX20" s="878"/>
      <c r="CY20" s="879"/>
      <c r="CZ20" s="75"/>
      <c r="DA20" s="373"/>
      <c r="DB20" s="373"/>
      <c r="DC20" s="373"/>
      <c r="DD20" s="373"/>
      <c r="DE20" s="373"/>
      <c r="DF20" s="373"/>
      <c r="DG20" s="373"/>
      <c r="DH20" s="373"/>
      <c r="DI20" s="373"/>
      <c r="DJ20" s="373"/>
      <c r="DK20" s="373"/>
      <c r="DL20" s="373"/>
      <c r="DM20" s="370"/>
      <c r="DN20" s="370"/>
      <c r="DO20" s="370"/>
      <c r="DP20" s="370"/>
      <c r="DQ20" s="370"/>
      <c r="DR20" s="370"/>
      <c r="DS20" s="370"/>
      <c r="DT20" s="370"/>
      <c r="DU20" s="370"/>
      <c r="DV20" s="370"/>
      <c r="DW20" s="370"/>
      <c r="DX20" s="370"/>
      <c r="DY20" s="370"/>
      <c r="DZ20" s="370"/>
      <c r="EA20" s="370"/>
      <c r="EB20" s="370"/>
      <c r="EC20" s="370"/>
      <c r="ED20" s="370"/>
      <c r="EE20" s="370"/>
      <c r="EF20" s="370"/>
      <c r="EG20" s="370"/>
      <c r="EH20" s="370"/>
      <c r="EI20" s="370"/>
      <c r="EJ20" s="370"/>
      <c r="EK20" s="370"/>
      <c r="EL20" s="370"/>
      <c r="EM20" s="370"/>
      <c r="EN20" s="370"/>
      <c r="EO20" s="370"/>
      <c r="EP20" s="370"/>
      <c r="EQ20" s="370"/>
      <c r="ER20" s="370"/>
      <c r="ES20" s="370"/>
      <c r="ET20" s="370"/>
      <c r="EU20" s="346"/>
      <c r="EV20" s="346"/>
      <c r="EW20" s="346"/>
      <c r="EX20" s="346"/>
      <c r="EY20" s="346"/>
      <c r="EZ20" s="346"/>
      <c r="FA20" s="346"/>
      <c r="FB20" s="346"/>
    </row>
    <row r="21" spans="1:158" ht="15.75" customHeight="1">
      <c r="A21" s="370"/>
      <c r="B21" s="370"/>
      <c r="C21" s="370"/>
      <c r="D21" s="370"/>
      <c r="E21" s="370"/>
      <c r="F21" s="370"/>
      <c r="G21" s="370"/>
      <c r="H21" s="370"/>
      <c r="I21" s="74"/>
      <c r="J21" s="679" t="s">
        <v>77</v>
      </c>
      <c r="K21" s="814"/>
      <c r="L21" s="814"/>
      <c r="M21" s="814"/>
      <c r="N21" s="814"/>
      <c r="O21" s="814"/>
      <c r="P21" s="814"/>
      <c r="Q21" s="814"/>
      <c r="R21" s="814"/>
      <c r="S21" s="814"/>
      <c r="T21" s="814"/>
      <c r="U21" s="814"/>
      <c r="V21" s="814"/>
      <c r="W21" s="814"/>
      <c r="X21" s="814"/>
      <c r="Y21" s="815"/>
      <c r="Z21" s="563" t="s">
        <v>82</v>
      </c>
      <c r="AA21" s="563"/>
      <c r="AB21" s="563"/>
      <c r="AC21" s="563"/>
      <c r="AD21" s="563"/>
      <c r="AE21" s="563"/>
      <c r="AF21" s="563"/>
      <c r="AG21" s="563"/>
      <c r="AH21" s="563"/>
      <c r="AI21" s="563"/>
      <c r="AJ21" s="563"/>
      <c r="AK21" s="563"/>
      <c r="AL21" s="563"/>
      <c r="AM21" s="563"/>
      <c r="AN21" s="563"/>
      <c r="AO21" s="562" t="s">
        <v>83</v>
      </c>
      <c r="AP21" s="814"/>
      <c r="AQ21" s="814"/>
      <c r="AR21" s="814"/>
      <c r="AS21" s="814"/>
      <c r="AT21" s="814"/>
      <c r="AU21" s="814"/>
      <c r="AV21" s="814"/>
      <c r="AW21" s="814"/>
      <c r="AX21" s="814"/>
      <c r="AY21" s="814"/>
      <c r="AZ21" s="814"/>
      <c r="BA21" s="814"/>
      <c r="BB21" s="814"/>
      <c r="BC21" s="814"/>
      <c r="BD21" s="679" t="s">
        <v>68</v>
      </c>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2" t="s">
        <v>69</v>
      </c>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c r="CY21" s="658"/>
      <c r="CZ21" s="75"/>
      <c r="DA21" s="373"/>
      <c r="DB21" s="373"/>
      <c r="DC21" s="373"/>
      <c r="DD21" s="373"/>
      <c r="DE21" s="373"/>
      <c r="DF21" s="373"/>
      <c r="DG21" s="373"/>
      <c r="DH21" s="373"/>
      <c r="DI21" s="373"/>
      <c r="DJ21" s="373"/>
      <c r="DK21" s="373"/>
      <c r="DL21" s="373"/>
      <c r="DM21" s="370"/>
      <c r="DN21" s="370"/>
      <c r="DO21" s="370"/>
      <c r="DP21" s="370"/>
      <c r="DQ21" s="370"/>
      <c r="DR21" s="370"/>
      <c r="DS21" s="370"/>
      <c r="DT21" s="370"/>
      <c r="DU21" s="370"/>
      <c r="DV21" s="370"/>
      <c r="DW21" s="370"/>
      <c r="DX21" s="370"/>
      <c r="DY21" s="370"/>
      <c r="DZ21" s="370"/>
      <c r="EA21" s="370"/>
      <c r="EB21" s="370"/>
      <c r="EC21" s="370"/>
      <c r="ED21" s="370"/>
      <c r="EE21" s="370"/>
      <c r="EF21" s="370"/>
      <c r="EG21" s="370"/>
      <c r="EH21" s="370"/>
      <c r="EI21" s="370"/>
      <c r="EJ21" s="370"/>
      <c r="EK21" s="370"/>
      <c r="EL21" s="370"/>
      <c r="EM21" s="370"/>
      <c r="EN21" s="370"/>
      <c r="EO21" s="370"/>
      <c r="EP21" s="370"/>
      <c r="EQ21" s="370"/>
      <c r="ER21" s="370"/>
      <c r="ES21" s="370"/>
      <c r="ET21" s="370"/>
      <c r="EU21" s="346"/>
      <c r="EV21" s="346"/>
      <c r="EW21" s="346"/>
      <c r="EX21" s="346"/>
      <c r="EY21" s="346"/>
      <c r="EZ21" s="346"/>
      <c r="FA21" s="346"/>
      <c r="FB21" s="346"/>
    </row>
    <row r="22" spans="1:158" ht="15.75" customHeight="1">
      <c r="A22" s="370"/>
      <c r="B22" s="370"/>
      <c r="C22" s="370"/>
      <c r="D22" s="370"/>
      <c r="E22" s="370"/>
      <c r="F22" s="370"/>
      <c r="G22" s="370"/>
      <c r="H22" s="370"/>
      <c r="I22" s="74"/>
      <c r="J22" s="679" t="s">
        <v>119</v>
      </c>
      <c r="K22" s="563"/>
      <c r="L22" s="563"/>
      <c r="M22" s="798" t="s">
        <v>78</v>
      </c>
      <c r="N22" s="798"/>
      <c r="O22" s="798"/>
      <c r="P22" s="798"/>
      <c r="Q22" s="798"/>
      <c r="R22" s="798"/>
      <c r="S22" s="798"/>
      <c r="T22" s="798"/>
      <c r="U22" s="798"/>
      <c r="V22" s="798"/>
      <c r="W22" s="798"/>
      <c r="X22" s="798"/>
      <c r="Y22" s="799"/>
      <c r="Z22" s="563" t="s">
        <v>84</v>
      </c>
      <c r="AA22" s="563"/>
      <c r="AB22" s="563"/>
      <c r="AC22" s="563"/>
      <c r="AD22" s="563"/>
      <c r="AE22" s="563"/>
      <c r="AF22" s="563"/>
      <c r="AG22" s="563"/>
      <c r="AH22" s="563"/>
      <c r="AI22" s="563"/>
      <c r="AJ22" s="563"/>
      <c r="AK22" s="563"/>
      <c r="AL22" s="563"/>
      <c r="AM22" s="563"/>
      <c r="AN22" s="563"/>
      <c r="AO22" s="562" t="s">
        <v>84</v>
      </c>
      <c r="AP22" s="563"/>
      <c r="AQ22" s="563"/>
      <c r="AR22" s="563"/>
      <c r="AS22" s="563"/>
      <c r="AT22" s="563"/>
      <c r="AU22" s="563"/>
      <c r="AV22" s="563"/>
      <c r="AW22" s="563"/>
      <c r="AX22" s="563"/>
      <c r="AY22" s="563"/>
      <c r="AZ22" s="563"/>
      <c r="BA22" s="563"/>
      <c r="BB22" s="563"/>
      <c r="BC22" s="563"/>
      <c r="BD22" s="679" t="s">
        <v>13</v>
      </c>
      <c r="BE22" s="563"/>
      <c r="BF22" s="563"/>
      <c r="BG22" s="563"/>
      <c r="BH22" s="563"/>
      <c r="BI22" s="563"/>
      <c r="BJ22" s="563"/>
      <c r="BK22" s="563"/>
      <c r="BL22" s="563"/>
      <c r="BM22" s="563"/>
      <c r="BN22" s="563"/>
      <c r="BO22" s="564"/>
      <c r="BP22" s="563" t="s">
        <v>14</v>
      </c>
      <c r="BQ22" s="563"/>
      <c r="BR22" s="563"/>
      <c r="BS22" s="563"/>
      <c r="BT22" s="563"/>
      <c r="BU22" s="563"/>
      <c r="BV22" s="563"/>
      <c r="BW22" s="563"/>
      <c r="BX22" s="563"/>
      <c r="BY22" s="563"/>
      <c r="BZ22" s="563"/>
      <c r="CA22" s="563"/>
      <c r="CB22" s="562" t="s">
        <v>13</v>
      </c>
      <c r="CC22" s="563"/>
      <c r="CD22" s="563"/>
      <c r="CE22" s="563"/>
      <c r="CF22" s="563"/>
      <c r="CG22" s="563"/>
      <c r="CH22" s="563"/>
      <c r="CI22" s="563"/>
      <c r="CJ22" s="563"/>
      <c r="CK22" s="563"/>
      <c r="CL22" s="563"/>
      <c r="CM22" s="564"/>
      <c r="CN22" s="562" t="s">
        <v>14</v>
      </c>
      <c r="CO22" s="563"/>
      <c r="CP22" s="563"/>
      <c r="CQ22" s="563"/>
      <c r="CR22" s="563"/>
      <c r="CS22" s="563"/>
      <c r="CT22" s="563"/>
      <c r="CU22" s="563"/>
      <c r="CV22" s="563"/>
      <c r="CW22" s="563"/>
      <c r="CX22" s="563"/>
      <c r="CY22" s="658"/>
      <c r="CZ22" s="75"/>
      <c r="DA22" s="373"/>
      <c r="DB22" s="373"/>
      <c r="DC22" s="373"/>
      <c r="DD22" s="373"/>
      <c r="DE22" s="373"/>
      <c r="DF22" s="373"/>
      <c r="DG22" s="373"/>
      <c r="DH22" s="373"/>
      <c r="DI22" s="373"/>
      <c r="DJ22" s="370"/>
      <c r="DK22" s="370"/>
      <c r="DL22" s="370"/>
      <c r="DM22" s="370"/>
      <c r="DN22" s="370"/>
      <c r="DO22" s="370"/>
      <c r="DP22" s="370"/>
      <c r="DQ22" s="371"/>
      <c r="DR22" s="371"/>
      <c r="DS22" s="371"/>
      <c r="DT22" s="371"/>
      <c r="DU22" s="371"/>
      <c r="DV22" s="371"/>
      <c r="DW22" s="371"/>
      <c r="DX22" s="371"/>
      <c r="DY22" s="371"/>
      <c r="DZ22" s="371"/>
      <c r="EA22" s="371"/>
      <c r="EB22" s="371"/>
      <c r="EC22" s="370"/>
      <c r="ED22" s="370"/>
      <c r="EE22" s="370"/>
      <c r="EF22" s="370"/>
      <c r="EG22" s="370"/>
      <c r="EH22" s="370"/>
      <c r="EI22" s="370"/>
      <c r="EJ22" s="370"/>
      <c r="EK22" s="370"/>
      <c r="EL22" s="370"/>
      <c r="EM22" s="370"/>
      <c r="EN22" s="370"/>
      <c r="EO22" s="370"/>
      <c r="EP22" s="370"/>
      <c r="EQ22" s="370"/>
      <c r="ER22" s="370"/>
      <c r="ES22" s="370"/>
      <c r="ET22" s="370"/>
      <c r="EU22" s="346"/>
      <c r="EV22" s="346"/>
      <c r="EW22" s="346"/>
      <c r="EX22" s="346"/>
      <c r="EY22" s="346"/>
      <c r="EZ22" s="346"/>
      <c r="FA22" s="346"/>
      <c r="FB22" s="346"/>
    </row>
    <row r="23" spans="1:179" ht="15.75" customHeight="1">
      <c r="A23" s="370"/>
      <c r="B23" s="370"/>
      <c r="C23" s="370"/>
      <c r="D23" s="370"/>
      <c r="E23" s="370"/>
      <c r="F23" s="370"/>
      <c r="G23" s="370"/>
      <c r="H23" s="370"/>
      <c r="I23" s="74"/>
      <c r="J23" s="549" t="s">
        <v>120</v>
      </c>
      <c r="K23" s="550"/>
      <c r="L23" s="550"/>
      <c r="M23" s="554" t="s">
        <v>79</v>
      </c>
      <c r="N23" s="554"/>
      <c r="O23" s="554"/>
      <c r="P23" s="554"/>
      <c r="Q23" s="554"/>
      <c r="R23" s="554"/>
      <c r="S23" s="554"/>
      <c r="T23" s="554"/>
      <c r="U23" s="554"/>
      <c r="V23" s="554"/>
      <c r="W23" s="554"/>
      <c r="X23" s="554"/>
      <c r="Y23" s="587"/>
      <c r="Z23" s="800"/>
      <c r="AA23" s="800"/>
      <c r="AB23" s="800"/>
      <c r="AC23" s="800"/>
      <c r="AD23" s="800"/>
      <c r="AE23" s="800"/>
      <c r="AF23" s="800"/>
      <c r="AG23" s="800"/>
      <c r="AH23" s="800"/>
      <c r="AI23" s="800"/>
      <c r="AJ23" s="800"/>
      <c r="AK23" s="800"/>
      <c r="AL23" s="550" t="s">
        <v>121</v>
      </c>
      <c r="AM23" s="550"/>
      <c r="AN23" s="550"/>
      <c r="AO23" s="816"/>
      <c r="AP23" s="800"/>
      <c r="AQ23" s="800"/>
      <c r="AR23" s="800"/>
      <c r="AS23" s="800"/>
      <c r="AT23" s="800"/>
      <c r="AU23" s="800"/>
      <c r="AV23" s="800"/>
      <c r="AW23" s="800"/>
      <c r="AX23" s="800"/>
      <c r="AY23" s="800"/>
      <c r="AZ23" s="800"/>
      <c r="BA23" s="550" t="s">
        <v>121</v>
      </c>
      <c r="BB23" s="550"/>
      <c r="BC23" s="550"/>
      <c r="BD23" s="847">
        <f>IF('印刷データ'!$AG$6="公共下水道","○","")</f>
      </c>
      <c r="BE23" s="657"/>
      <c r="BF23" s="827" t="s">
        <v>119</v>
      </c>
      <c r="BG23" s="827"/>
      <c r="BH23" s="827"/>
      <c r="BI23" s="827" t="s">
        <v>15</v>
      </c>
      <c r="BJ23" s="827"/>
      <c r="BK23" s="827"/>
      <c r="BL23" s="827"/>
      <c r="BM23" s="827"/>
      <c r="BN23" s="827"/>
      <c r="BO23" s="833"/>
      <c r="BP23" s="656">
        <f>IF('印刷データ'!$AH$6="公共下水道","○","")</f>
      </c>
      <c r="BQ23" s="657"/>
      <c r="BR23" s="827" t="s">
        <v>119</v>
      </c>
      <c r="BS23" s="827"/>
      <c r="BT23" s="827"/>
      <c r="BU23" s="827" t="s">
        <v>15</v>
      </c>
      <c r="BV23" s="827"/>
      <c r="BW23" s="827"/>
      <c r="BX23" s="827"/>
      <c r="BY23" s="827"/>
      <c r="BZ23" s="827"/>
      <c r="CA23" s="833"/>
      <c r="CB23" s="656">
        <f>IF('印刷データ'!$AI$6="公共下水道","○","")</f>
      </c>
      <c r="CC23" s="657"/>
      <c r="CD23" s="827" t="s">
        <v>119</v>
      </c>
      <c r="CE23" s="827"/>
      <c r="CF23" s="827"/>
      <c r="CG23" s="827" t="s">
        <v>15</v>
      </c>
      <c r="CH23" s="827"/>
      <c r="CI23" s="827"/>
      <c r="CJ23" s="827"/>
      <c r="CK23" s="827"/>
      <c r="CL23" s="827"/>
      <c r="CM23" s="833"/>
      <c r="CN23" s="656">
        <f>IF('印刷データ'!$AJ$6="公共下水道","○","")</f>
      </c>
      <c r="CO23" s="657"/>
      <c r="CP23" s="827" t="s">
        <v>119</v>
      </c>
      <c r="CQ23" s="827"/>
      <c r="CR23" s="827"/>
      <c r="CS23" s="827" t="s">
        <v>15</v>
      </c>
      <c r="CT23" s="827"/>
      <c r="CU23" s="827"/>
      <c r="CV23" s="827"/>
      <c r="CW23" s="827"/>
      <c r="CX23" s="827"/>
      <c r="CY23" s="828"/>
      <c r="CZ23" s="75"/>
      <c r="DA23" s="373"/>
      <c r="DB23" s="373"/>
      <c r="DC23" s="373"/>
      <c r="DD23" s="373"/>
      <c r="DE23" s="373"/>
      <c r="DF23" s="373"/>
      <c r="DG23" s="373"/>
      <c r="DH23" s="373"/>
      <c r="DI23" s="373"/>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46"/>
      <c r="EV23" s="346"/>
      <c r="EW23" s="346"/>
      <c r="EX23" s="346"/>
      <c r="EY23" s="346"/>
      <c r="EZ23" s="346"/>
      <c r="FA23" s="346"/>
      <c r="FB23" s="346"/>
      <c r="FM23" s="226"/>
      <c r="FN23" s="226"/>
      <c r="FO23" s="226"/>
      <c r="FP23" s="226"/>
      <c r="FQ23" s="226"/>
      <c r="FR23" s="226"/>
      <c r="FS23" s="226"/>
      <c r="FT23" s="226"/>
      <c r="FU23" s="226"/>
      <c r="FV23" s="226"/>
      <c r="FW23" s="226"/>
    </row>
    <row r="24" spans="1:179" ht="15.75" customHeight="1">
      <c r="A24" s="370"/>
      <c r="B24" s="370"/>
      <c r="C24" s="370"/>
      <c r="D24" s="370"/>
      <c r="E24" s="370"/>
      <c r="F24" s="370"/>
      <c r="G24" s="370"/>
      <c r="H24" s="370"/>
      <c r="I24" s="74"/>
      <c r="J24" s="679" t="s">
        <v>122</v>
      </c>
      <c r="K24" s="563"/>
      <c r="L24" s="563"/>
      <c r="M24" s="798" t="s">
        <v>80</v>
      </c>
      <c r="N24" s="798"/>
      <c r="O24" s="798"/>
      <c r="P24" s="798"/>
      <c r="Q24" s="798"/>
      <c r="R24" s="798"/>
      <c r="S24" s="798"/>
      <c r="T24" s="798"/>
      <c r="U24" s="798"/>
      <c r="V24" s="798"/>
      <c r="W24" s="798"/>
      <c r="X24" s="798"/>
      <c r="Y24" s="799"/>
      <c r="Z24" s="801"/>
      <c r="AA24" s="801"/>
      <c r="AB24" s="801"/>
      <c r="AC24" s="801"/>
      <c r="AD24" s="801"/>
      <c r="AE24" s="801"/>
      <c r="AF24" s="801"/>
      <c r="AG24" s="801"/>
      <c r="AH24" s="801"/>
      <c r="AI24" s="801"/>
      <c r="AJ24" s="801"/>
      <c r="AK24" s="801"/>
      <c r="AL24" s="801"/>
      <c r="AM24" s="801"/>
      <c r="AN24" s="801"/>
      <c r="AO24" s="802"/>
      <c r="AP24" s="801"/>
      <c r="AQ24" s="801"/>
      <c r="AR24" s="801"/>
      <c r="AS24" s="801"/>
      <c r="AT24" s="801"/>
      <c r="AU24" s="801"/>
      <c r="AV24" s="801"/>
      <c r="AW24" s="801"/>
      <c r="AX24" s="801"/>
      <c r="AY24" s="801"/>
      <c r="AZ24" s="801"/>
      <c r="BA24" s="801"/>
      <c r="BB24" s="801"/>
      <c r="BC24" s="801"/>
      <c r="BD24" s="823">
        <f>IF('印刷データ'!$AG$6="浄化槽","○","")</f>
      </c>
      <c r="BE24" s="663"/>
      <c r="BF24" s="784" t="s">
        <v>120</v>
      </c>
      <c r="BG24" s="784"/>
      <c r="BH24" s="784"/>
      <c r="BI24" s="784" t="s">
        <v>16</v>
      </c>
      <c r="BJ24" s="784"/>
      <c r="BK24" s="784"/>
      <c r="BL24" s="784"/>
      <c r="BM24" s="784"/>
      <c r="BN24" s="784"/>
      <c r="BO24" s="822"/>
      <c r="BP24" s="662">
        <f>IF('印刷データ'!$AH$6="浄化槽","○","")</f>
      </c>
      <c r="BQ24" s="663"/>
      <c r="BR24" s="784" t="s">
        <v>120</v>
      </c>
      <c r="BS24" s="784"/>
      <c r="BT24" s="784"/>
      <c r="BU24" s="784" t="s">
        <v>16</v>
      </c>
      <c r="BV24" s="784"/>
      <c r="BW24" s="784"/>
      <c r="BX24" s="784"/>
      <c r="BY24" s="784"/>
      <c r="BZ24" s="784"/>
      <c r="CA24" s="822"/>
      <c r="CB24" s="662">
        <f>IF('印刷データ'!$AI$6="浄化槽","○","")</f>
      </c>
      <c r="CC24" s="663"/>
      <c r="CD24" s="784" t="s">
        <v>120</v>
      </c>
      <c r="CE24" s="784"/>
      <c r="CF24" s="784"/>
      <c r="CG24" s="784" t="s">
        <v>16</v>
      </c>
      <c r="CH24" s="784"/>
      <c r="CI24" s="784"/>
      <c r="CJ24" s="784"/>
      <c r="CK24" s="784"/>
      <c r="CL24" s="784"/>
      <c r="CM24" s="822"/>
      <c r="CN24" s="662">
        <f>IF('印刷データ'!$AJ$6="浄化槽","○","")</f>
      </c>
      <c r="CO24" s="663"/>
      <c r="CP24" s="784" t="s">
        <v>120</v>
      </c>
      <c r="CQ24" s="784"/>
      <c r="CR24" s="784"/>
      <c r="CS24" s="784" t="s">
        <v>16</v>
      </c>
      <c r="CT24" s="784"/>
      <c r="CU24" s="784"/>
      <c r="CV24" s="784"/>
      <c r="CW24" s="784"/>
      <c r="CX24" s="784"/>
      <c r="CY24" s="824"/>
      <c r="CZ24" s="75"/>
      <c r="DA24" s="373"/>
      <c r="DB24" s="373"/>
      <c r="DC24" s="373"/>
      <c r="DD24" s="373"/>
      <c r="DE24" s="373"/>
      <c r="DF24" s="373"/>
      <c r="DG24" s="373"/>
      <c r="DH24" s="373"/>
      <c r="DI24" s="370"/>
      <c r="DJ24" s="37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370"/>
      <c r="EO24" s="370"/>
      <c r="EP24" s="370"/>
      <c r="EQ24" s="370"/>
      <c r="ER24" s="370"/>
      <c r="ES24" s="370"/>
      <c r="ET24" s="370"/>
      <c r="EU24" s="346"/>
      <c r="EV24" s="346"/>
      <c r="EW24" s="346"/>
      <c r="EX24" s="346"/>
      <c r="EY24" s="346"/>
      <c r="EZ24" s="346"/>
      <c r="FA24" s="346"/>
      <c r="FB24" s="346"/>
      <c r="FM24" s="226"/>
      <c r="FN24" s="226"/>
      <c r="FO24" s="226"/>
      <c r="FP24" s="226"/>
      <c r="FQ24" s="226"/>
      <c r="FR24" s="226"/>
      <c r="FS24" s="226"/>
      <c r="FT24" s="226"/>
      <c r="FU24" s="226"/>
      <c r="FV24" s="226"/>
      <c r="FW24" s="226"/>
    </row>
    <row r="25" spans="1:179" ht="15.75" customHeight="1">
      <c r="A25" s="370"/>
      <c r="B25" s="370"/>
      <c r="C25" s="370"/>
      <c r="D25" s="370"/>
      <c r="E25" s="370"/>
      <c r="F25" s="370"/>
      <c r="G25" s="370"/>
      <c r="H25" s="370"/>
      <c r="I25" s="74"/>
      <c r="J25" s="549" t="s">
        <v>123</v>
      </c>
      <c r="K25" s="550"/>
      <c r="L25" s="550"/>
      <c r="M25" s="554" t="s">
        <v>104</v>
      </c>
      <c r="N25" s="554"/>
      <c r="O25" s="554"/>
      <c r="P25" s="554"/>
      <c r="Q25" s="554"/>
      <c r="R25" s="554"/>
      <c r="S25" s="554"/>
      <c r="T25" s="554"/>
      <c r="U25" s="554"/>
      <c r="V25" s="554"/>
      <c r="W25" s="554"/>
      <c r="X25" s="554"/>
      <c r="Y25" s="587"/>
      <c r="Z25" s="550" t="s">
        <v>84</v>
      </c>
      <c r="AA25" s="550"/>
      <c r="AB25" s="550"/>
      <c r="AC25" s="550"/>
      <c r="AD25" s="550"/>
      <c r="AE25" s="550"/>
      <c r="AF25" s="550"/>
      <c r="AG25" s="550"/>
      <c r="AH25" s="550"/>
      <c r="AI25" s="550"/>
      <c r="AJ25" s="550"/>
      <c r="AK25" s="550"/>
      <c r="AL25" s="550"/>
      <c r="AM25" s="550"/>
      <c r="AN25" s="550"/>
      <c r="AO25" s="566" t="s">
        <v>84</v>
      </c>
      <c r="AP25" s="550"/>
      <c r="AQ25" s="550"/>
      <c r="AR25" s="550"/>
      <c r="AS25" s="550"/>
      <c r="AT25" s="550"/>
      <c r="AU25" s="550"/>
      <c r="AV25" s="550"/>
      <c r="AW25" s="550"/>
      <c r="AX25" s="550"/>
      <c r="AY25" s="550"/>
      <c r="AZ25" s="550"/>
      <c r="BA25" s="550"/>
      <c r="BB25" s="550"/>
      <c r="BC25" s="550"/>
      <c r="BD25" s="823">
        <f>IF('印刷データ'!$AG$6="自然放流","○","")</f>
      </c>
      <c r="BE25" s="663"/>
      <c r="BF25" s="784" t="s">
        <v>125</v>
      </c>
      <c r="BG25" s="784"/>
      <c r="BH25" s="784"/>
      <c r="BI25" s="784" t="s">
        <v>17</v>
      </c>
      <c r="BJ25" s="784"/>
      <c r="BK25" s="784"/>
      <c r="BL25" s="784"/>
      <c r="BM25" s="784"/>
      <c r="BN25" s="784"/>
      <c r="BO25" s="822"/>
      <c r="BP25" s="662">
        <f>IF('印刷データ'!$AH$6="自然放流","○","")</f>
      </c>
      <c r="BQ25" s="663"/>
      <c r="BR25" s="784" t="s">
        <v>125</v>
      </c>
      <c r="BS25" s="784"/>
      <c r="BT25" s="784"/>
      <c r="BU25" s="784" t="s">
        <v>17</v>
      </c>
      <c r="BV25" s="784"/>
      <c r="BW25" s="784"/>
      <c r="BX25" s="784"/>
      <c r="BY25" s="784"/>
      <c r="BZ25" s="784"/>
      <c r="CA25" s="822"/>
      <c r="CB25" s="662">
        <f>IF('印刷データ'!$AI$6="くみ取便所","○","")</f>
      </c>
      <c r="CC25" s="663"/>
      <c r="CD25" s="784" t="s">
        <v>125</v>
      </c>
      <c r="CE25" s="784"/>
      <c r="CF25" s="784"/>
      <c r="CG25" s="784" t="s">
        <v>41</v>
      </c>
      <c r="CH25" s="784"/>
      <c r="CI25" s="784"/>
      <c r="CJ25" s="784"/>
      <c r="CK25" s="784"/>
      <c r="CL25" s="784"/>
      <c r="CM25" s="822"/>
      <c r="CN25" s="662">
        <f>IF('印刷データ'!$AJ$6="くみ取便所","○","")</f>
      </c>
      <c r="CO25" s="663"/>
      <c r="CP25" s="784" t="s">
        <v>125</v>
      </c>
      <c r="CQ25" s="784"/>
      <c r="CR25" s="784"/>
      <c r="CS25" s="784" t="s">
        <v>41</v>
      </c>
      <c r="CT25" s="784"/>
      <c r="CU25" s="784"/>
      <c r="CV25" s="784"/>
      <c r="CW25" s="784"/>
      <c r="CX25" s="784"/>
      <c r="CY25" s="824"/>
      <c r="CZ25" s="75"/>
      <c r="DA25" s="373"/>
      <c r="DB25" s="373"/>
      <c r="DC25" s="373"/>
      <c r="DD25" s="373"/>
      <c r="DE25" s="373"/>
      <c r="DF25" s="373"/>
      <c r="DG25" s="373"/>
      <c r="DH25" s="373"/>
      <c r="DI25" s="370"/>
      <c r="DJ25" s="370"/>
      <c r="DK25" s="370"/>
      <c r="DL25" s="370"/>
      <c r="DM25" s="370"/>
      <c r="DN25" s="370"/>
      <c r="DO25" s="370"/>
      <c r="DP25" s="370"/>
      <c r="DQ25" s="370"/>
      <c r="DR25" s="370"/>
      <c r="DS25" s="370"/>
      <c r="DT25" s="370"/>
      <c r="DU25" s="370"/>
      <c r="DV25" s="370"/>
      <c r="DW25" s="370"/>
      <c r="DX25" s="370"/>
      <c r="DY25" s="370"/>
      <c r="DZ25" s="370"/>
      <c r="EA25" s="370"/>
      <c r="EB25" s="370"/>
      <c r="EC25" s="370"/>
      <c r="ED25" s="370"/>
      <c r="EE25" s="370"/>
      <c r="EF25" s="370"/>
      <c r="EG25" s="370"/>
      <c r="EH25" s="370"/>
      <c r="EI25" s="370"/>
      <c r="EJ25" s="370"/>
      <c r="EK25" s="370"/>
      <c r="EL25" s="370"/>
      <c r="EM25" s="370"/>
      <c r="EN25" s="370"/>
      <c r="EO25" s="370"/>
      <c r="EP25" s="370"/>
      <c r="EQ25" s="370"/>
      <c r="ER25" s="370"/>
      <c r="ES25" s="370"/>
      <c r="ET25" s="370"/>
      <c r="EU25" s="346"/>
      <c r="EV25" s="346"/>
      <c r="EW25" s="346"/>
      <c r="EX25" s="346"/>
      <c r="EY25" s="346"/>
      <c r="EZ25" s="346"/>
      <c r="FA25" s="346"/>
      <c r="FB25" s="346"/>
      <c r="FM25" s="226"/>
      <c r="FN25" s="226"/>
      <c r="FO25" s="226"/>
      <c r="FP25" s="226"/>
      <c r="FQ25" s="226"/>
      <c r="FR25" s="226"/>
      <c r="FS25" s="226"/>
      <c r="FT25" s="226"/>
      <c r="FU25" s="226"/>
      <c r="FV25" s="226"/>
      <c r="FW25" s="226"/>
    </row>
    <row r="26" spans="1:179" ht="15.75" customHeight="1">
      <c r="A26" s="370"/>
      <c r="B26" s="370"/>
      <c r="C26" s="370"/>
      <c r="D26" s="370"/>
      <c r="E26" s="370"/>
      <c r="F26" s="370"/>
      <c r="G26" s="370"/>
      <c r="H26" s="370"/>
      <c r="I26" s="74"/>
      <c r="J26" s="679" t="s">
        <v>124</v>
      </c>
      <c r="K26" s="563"/>
      <c r="L26" s="563"/>
      <c r="M26" s="798" t="s">
        <v>81</v>
      </c>
      <c r="N26" s="798"/>
      <c r="O26" s="798"/>
      <c r="P26" s="798"/>
      <c r="Q26" s="798"/>
      <c r="R26" s="798"/>
      <c r="S26" s="798"/>
      <c r="T26" s="798"/>
      <c r="U26" s="798"/>
      <c r="V26" s="798"/>
      <c r="W26" s="798"/>
      <c r="X26" s="798"/>
      <c r="Y26" s="799"/>
      <c r="Z26" s="563" t="s">
        <v>87</v>
      </c>
      <c r="AA26" s="563"/>
      <c r="AB26" s="563"/>
      <c r="AC26" s="563"/>
      <c r="AD26" s="563"/>
      <c r="AE26" s="801"/>
      <c r="AF26" s="801"/>
      <c r="AG26" s="801"/>
      <c r="AH26" s="801"/>
      <c r="AI26" s="801"/>
      <c r="AJ26" s="801"/>
      <c r="AK26" s="801"/>
      <c r="AL26" s="563" t="s">
        <v>86</v>
      </c>
      <c r="AM26" s="563"/>
      <c r="AN26" s="563"/>
      <c r="AO26" s="562" t="s">
        <v>87</v>
      </c>
      <c r="AP26" s="563"/>
      <c r="AQ26" s="563"/>
      <c r="AR26" s="563"/>
      <c r="AS26" s="563"/>
      <c r="AT26" s="801"/>
      <c r="AU26" s="801"/>
      <c r="AV26" s="801"/>
      <c r="AW26" s="801"/>
      <c r="AX26" s="801"/>
      <c r="AY26" s="801"/>
      <c r="AZ26" s="801"/>
      <c r="BA26" s="563" t="s">
        <v>86</v>
      </c>
      <c r="BB26" s="563"/>
      <c r="BC26" s="563"/>
      <c r="BD26" s="848">
        <f>IF('印刷データ'!$AG$6="建築物新築","○","")</f>
      </c>
      <c r="BE26" s="732"/>
      <c r="BF26" s="821" t="s">
        <v>495</v>
      </c>
      <c r="BG26" s="821"/>
      <c r="BH26" s="821"/>
      <c r="BI26" s="784" t="s">
        <v>23</v>
      </c>
      <c r="BJ26" s="784"/>
      <c r="BK26" s="784"/>
      <c r="BL26" s="784"/>
      <c r="BM26" s="784"/>
      <c r="BN26" s="784"/>
      <c r="BO26" s="822"/>
      <c r="BP26" s="567"/>
      <c r="BQ26" s="560"/>
      <c r="BR26" s="560"/>
      <c r="BS26" s="560"/>
      <c r="BT26" s="560"/>
      <c r="BU26" s="560"/>
      <c r="BV26" s="560"/>
      <c r="BW26" s="560"/>
      <c r="BX26" s="560"/>
      <c r="BY26" s="560"/>
      <c r="BZ26" s="560"/>
      <c r="CA26" s="560"/>
      <c r="CB26" s="731">
        <f>IF('印刷データ'!$AI$6="建築物新築","○","")</f>
      </c>
      <c r="CC26" s="732"/>
      <c r="CD26" s="821" t="s">
        <v>495</v>
      </c>
      <c r="CE26" s="821"/>
      <c r="CF26" s="821"/>
      <c r="CG26" s="784" t="s">
        <v>23</v>
      </c>
      <c r="CH26" s="784"/>
      <c r="CI26" s="784"/>
      <c r="CJ26" s="784"/>
      <c r="CK26" s="784"/>
      <c r="CL26" s="784"/>
      <c r="CM26" s="822"/>
      <c r="CN26" s="567"/>
      <c r="CO26" s="560"/>
      <c r="CP26" s="560"/>
      <c r="CQ26" s="560"/>
      <c r="CR26" s="560"/>
      <c r="CS26" s="560"/>
      <c r="CT26" s="560"/>
      <c r="CU26" s="560"/>
      <c r="CV26" s="560"/>
      <c r="CW26" s="560"/>
      <c r="CX26" s="560"/>
      <c r="CY26" s="576"/>
      <c r="CZ26" s="75"/>
      <c r="DA26" s="373"/>
      <c r="DB26" s="373"/>
      <c r="DC26" s="373"/>
      <c r="DD26" s="373"/>
      <c r="DE26" s="373"/>
      <c r="DF26" s="373"/>
      <c r="DG26" s="373"/>
      <c r="DH26" s="373"/>
      <c r="DI26" s="370"/>
      <c r="DJ26" s="370"/>
      <c r="DK26" s="370"/>
      <c r="DL26" s="370"/>
      <c r="DM26" s="370"/>
      <c r="DN26" s="370"/>
      <c r="DO26" s="370"/>
      <c r="DP26" s="370"/>
      <c r="DQ26" s="370"/>
      <c r="DR26" s="370"/>
      <c r="DS26" s="370"/>
      <c r="DT26" s="370"/>
      <c r="DU26" s="370"/>
      <c r="DV26" s="370"/>
      <c r="DW26" s="370"/>
      <c r="DX26" s="370"/>
      <c r="DY26" s="370"/>
      <c r="DZ26" s="370"/>
      <c r="EA26" s="370"/>
      <c r="EB26" s="370"/>
      <c r="EC26" s="370"/>
      <c r="ED26" s="370"/>
      <c r="EE26" s="370"/>
      <c r="EF26" s="370"/>
      <c r="EG26" s="370"/>
      <c r="EH26" s="370"/>
      <c r="EI26" s="370"/>
      <c r="EJ26" s="370"/>
      <c r="EK26" s="370"/>
      <c r="EL26" s="370"/>
      <c r="EM26" s="370"/>
      <c r="EN26" s="370"/>
      <c r="EO26" s="370"/>
      <c r="EP26" s="370"/>
      <c r="EQ26" s="370"/>
      <c r="ER26" s="370"/>
      <c r="ES26" s="370"/>
      <c r="ET26" s="370"/>
      <c r="EU26" s="346"/>
      <c r="EV26" s="346"/>
      <c r="EW26" s="346"/>
      <c r="EX26" s="346"/>
      <c r="EY26" s="346"/>
      <c r="EZ26" s="346"/>
      <c r="FA26" s="346"/>
      <c r="FB26" s="346"/>
      <c r="FM26" s="226"/>
      <c r="FN26" s="226"/>
      <c r="FO26" s="226"/>
      <c r="FP26" s="226"/>
      <c r="FQ26" s="226"/>
      <c r="FR26" s="226"/>
      <c r="FS26" s="226"/>
      <c r="FT26" s="226"/>
      <c r="FU26" s="226"/>
      <c r="FV26" s="226"/>
      <c r="FW26" s="226"/>
    </row>
    <row r="27" spans="1:179" ht="15.75" customHeight="1">
      <c r="A27" s="370"/>
      <c r="B27" s="370"/>
      <c r="C27" s="370"/>
      <c r="D27" s="370"/>
      <c r="E27" s="370"/>
      <c r="F27" s="370"/>
      <c r="G27" s="370"/>
      <c r="H27" s="370"/>
      <c r="I27" s="74"/>
      <c r="J27" s="549" t="s">
        <v>126</v>
      </c>
      <c r="K27" s="550"/>
      <c r="L27" s="550"/>
      <c r="M27" s="554" t="s">
        <v>85</v>
      </c>
      <c r="N27" s="554"/>
      <c r="O27" s="554"/>
      <c r="P27" s="554"/>
      <c r="Q27" s="554"/>
      <c r="R27" s="554"/>
      <c r="S27" s="554"/>
      <c r="T27" s="554"/>
      <c r="U27" s="554"/>
      <c r="V27" s="554"/>
      <c r="W27" s="554"/>
      <c r="X27" s="554"/>
      <c r="Y27" s="587"/>
      <c r="Z27" s="806"/>
      <c r="AA27" s="807"/>
      <c r="AB27" s="807"/>
      <c r="AC27" s="807"/>
      <c r="AD27" s="807"/>
      <c r="AE27" s="807"/>
      <c r="AF27" s="807"/>
      <c r="AG27" s="807"/>
      <c r="AH27" s="807"/>
      <c r="AI27" s="807"/>
      <c r="AJ27" s="807"/>
      <c r="AK27" s="807"/>
      <c r="AL27" s="807"/>
      <c r="AM27" s="807"/>
      <c r="AN27" s="865"/>
      <c r="AO27" s="806"/>
      <c r="AP27" s="807"/>
      <c r="AQ27" s="807"/>
      <c r="AR27" s="807"/>
      <c r="AS27" s="807"/>
      <c r="AT27" s="807"/>
      <c r="AU27" s="807"/>
      <c r="AV27" s="807"/>
      <c r="AW27" s="807"/>
      <c r="AX27" s="807"/>
      <c r="AY27" s="807"/>
      <c r="AZ27" s="807"/>
      <c r="BA27" s="807"/>
      <c r="BB27" s="807"/>
      <c r="BC27" s="808"/>
      <c r="BD27" s="679" t="s">
        <v>261</v>
      </c>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3"/>
      <c r="CO27" s="563"/>
      <c r="CP27" s="563"/>
      <c r="CQ27" s="563"/>
      <c r="CR27" s="563"/>
      <c r="CS27" s="563"/>
      <c r="CT27" s="563"/>
      <c r="CU27" s="563"/>
      <c r="CV27" s="563"/>
      <c r="CW27" s="563"/>
      <c r="CX27" s="563"/>
      <c r="CY27" s="658"/>
      <c r="CZ27" s="75"/>
      <c r="DA27" s="373"/>
      <c r="DB27" s="373"/>
      <c r="DC27" s="373"/>
      <c r="DD27" s="373"/>
      <c r="DE27" s="373"/>
      <c r="DF27" s="373"/>
      <c r="DG27" s="373"/>
      <c r="DH27" s="373"/>
      <c r="DI27" s="370"/>
      <c r="DJ27" s="375"/>
      <c r="DK27" s="375"/>
      <c r="DL27" s="375"/>
      <c r="DM27" s="375"/>
      <c r="DN27" s="375"/>
      <c r="DO27" s="375"/>
      <c r="DP27" s="375"/>
      <c r="DQ27" s="370"/>
      <c r="DR27" s="370"/>
      <c r="DS27" s="370"/>
      <c r="DT27" s="370"/>
      <c r="DU27" s="370"/>
      <c r="DV27" s="370"/>
      <c r="DW27" s="370"/>
      <c r="DX27" s="370"/>
      <c r="DY27" s="370"/>
      <c r="DZ27" s="370"/>
      <c r="EA27" s="370"/>
      <c r="EB27" s="370"/>
      <c r="EC27" s="370"/>
      <c r="ED27" s="370"/>
      <c r="EE27" s="370"/>
      <c r="EF27" s="370"/>
      <c r="EG27" s="370"/>
      <c r="EH27" s="370"/>
      <c r="EI27" s="370"/>
      <c r="EJ27" s="370"/>
      <c r="EK27" s="370"/>
      <c r="EL27" s="370"/>
      <c r="EM27" s="370"/>
      <c r="EN27" s="370"/>
      <c r="EO27" s="370"/>
      <c r="EP27" s="370"/>
      <c r="EQ27" s="370"/>
      <c r="ER27" s="370"/>
      <c r="ES27" s="370"/>
      <c r="ET27" s="370"/>
      <c r="EU27" s="346"/>
      <c r="EV27" s="346"/>
      <c r="EW27" s="346"/>
      <c r="EX27" s="346"/>
      <c r="EY27" s="346"/>
      <c r="EZ27" s="346"/>
      <c r="FA27" s="346"/>
      <c r="FB27" s="346"/>
      <c r="FM27" s="226"/>
      <c r="FN27" s="226"/>
      <c r="FO27" s="226"/>
      <c r="FP27" s="226"/>
      <c r="FQ27" s="226"/>
      <c r="FR27" s="226"/>
      <c r="FS27" s="226"/>
      <c r="FT27" s="226"/>
      <c r="FU27" s="226"/>
      <c r="FV27" s="226"/>
      <c r="FW27" s="226"/>
    </row>
    <row r="28" spans="1:179" ht="15.75" customHeight="1">
      <c r="A28" s="370"/>
      <c r="B28" s="370"/>
      <c r="C28" s="370"/>
      <c r="D28" s="370"/>
      <c r="E28" s="370"/>
      <c r="F28" s="370"/>
      <c r="G28" s="370"/>
      <c r="H28" s="370"/>
      <c r="I28" s="74"/>
      <c r="J28" s="679" t="s">
        <v>127</v>
      </c>
      <c r="K28" s="563"/>
      <c r="L28" s="563"/>
      <c r="M28" s="862" t="s">
        <v>51</v>
      </c>
      <c r="N28" s="862"/>
      <c r="O28" s="862"/>
      <c r="P28" s="862"/>
      <c r="Q28" s="862"/>
      <c r="R28" s="862"/>
      <c r="S28" s="862"/>
      <c r="T28" s="862"/>
      <c r="U28" s="862"/>
      <c r="V28" s="862"/>
      <c r="W28" s="862"/>
      <c r="X28" s="862"/>
      <c r="Y28" s="863"/>
      <c r="Z28" s="802"/>
      <c r="AA28" s="801"/>
      <c r="AB28" s="801"/>
      <c r="AC28" s="801"/>
      <c r="AD28" s="801"/>
      <c r="AE28" s="801"/>
      <c r="AF28" s="801"/>
      <c r="AG28" s="801"/>
      <c r="AH28" s="801"/>
      <c r="AI28" s="801"/>
      <c r="AJ28" s="801"/>
      <c r="AK28" s="801"/>
      <c r="AL28" s="801"/>
      <c r="AM28" s="801"/>
      <c r="AN28" s="864"/>
      <c r="AO28" s="802"/>
      <c r="AP28" s="801"/>
      <c r="AQ28" s="801"/>
      <c r="AR28" s="801"/>
      <c r="AS28" s="801"/>
      <c r="AT28" s="801"/>
      <c r="AU28" s="801"/>
      <c r="AV28" s="801"/>
      <c r="AW28" s="801"/>
      <c r="AX28" s="801"/>
      <c r="AY28" s="801"/>
      <c r="AZ28" s="801"/>
      <c r="BA28" s="801"/>
      <c r="BB28" s="801"/>
      <c r="BC28" s="801"/>
      <c r="BD28" s="555">
        <f>IF('印刷データ'!$AK$6="〇","〇","")</f>
      </c>
      <c r="BE28" s="556"/>
      <c r="BF28" s="582" t="s">
        <v>119</v>
      </c>
      <c r="BG28" s="582"/>
      <c r="BH28" s="582"/>
      <c r="BI28" s="581" t="s">
        <v>42</v>
      </c>
      <c r="BJ28" s="581"/>
      <c r="BK28" s="581"/>
      <c r="BL28" s="581"/>
      <c r="BM28" s="581"/>
      <c r="BN28" s="581"/>
      <c r="BO28" s="581"/>
      <c r="BP28" s="597" t="s">
        <v>128</v>
      </c>
      <c r="BQ28" s="597"/>
      <c r="BR28" s="582" t="s">
        <v>9</v>
      </c>
      <c r="BS28" s="582"/>
      <c r="BT28" s="582"/>
      <c r="BU28" s="582"/>
      <c r="BV28" s="582"/>
      <c r="BW28" s="582"/>
      <c r="BX28" s="582"/>
      <c r="BY28" s="582" t="s">
        <v>50</v>
      </c>
      <c r="BZ28" s="582"/>
      <c r="CA28" s="582">
        <f>IF('印刷データ'!$AL$6=0,"",'印刷データ'!$AL$6)</f>
      </c>
      <c r="CB28" s="582"/>
      <c r="CC28" s="582"/>
      <c r="CD28" s="582"/>
      <c r="CE28" s="582"/>
      <c r="CF28" s="582"/>
      <c r="CG28" s="582" t="s">
        <v>52</v>
      </c>
      <c r="CH28" s="582"/>
      <c r="CI28" s="315" t="s">
        <v>117</v>
      </c>
      <c r="CJ28" s="582">
        <f>IF('印刷データ'!$AM$6="申請中","○","")</f>
      </c>
      <c r="CK28" s="582"/>
      <c r="CL28" s="582" t="s">
        <v>336</v>
      </c>
      <c r="CM28" s="582"/>
      <c r="CN28" s="582"/>
      <c r="CO28" s="582"/>
      <c r="CP28" s="582"/>
      <c r="CQ28" s="315" t="s">
        <v>117</v>
      </c>
      <c r="CR28" s="582">
        <f>IF('印刷データ'!$AM$6="別紙","○","")</f>
      </c>
      <c r="CS28" s="582"/>
      <c r="CT28" s="582" t="s">
        <v>338</v>
      </c>
      <c r="CU28" s="582"/>
      <c r="CV28" s="582"/>
      <c r="CW28" s="582"/>
      <c r="CX28" s="582"/>
      <c r="CY28" s="668"/>
      <c r="CZ28" s="75"/>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49"/>
      <c r="EV28" s="349"/>
      <c r="EW28" s="349"/>
      <c r="EX28" s="349"/>
      <c r="EY28" s="349"/>
      <c r="EZ28" s="349"/>
      <c r="FA28" s="349"/>
      <c r="FB28" s="349"/>
      <c r="FC28" s="226"/>
      <c r="FD28" s="226"/>
      <c r="FE28" s="226"/>
      <c r="FF28" s="226"/>
      <c r="FG28" s="226"/>
      <c r="FH28" s="226"/>
      <c r="FI28" s="226"/>
      <c r="FJ28" s="226"/>
      <c r="FK28" s="226"/>
      <c r="FL28" s="226"/>
      <c r="FM28" s="226"/>
      <c r="FN28" s="226"/>
      <c r="FO28" s="226"/>
      <c r="FP28" s="226"/>
      <c r="FQ28" s="226"/>
      <c r="FR28" s="226"/>
      <c r="FS28" s="226"/>
      <c r="FT28" s="226"/>
      <c r="FU28" s="226"/>
      <c r="FV28" s="226"/>
      <c r="FW28" s="226"/>
    </row>
    <row r="29" spans="1:158" ht="15.75" customHeight="1">
      <c r="A29" s="370"/>
      <c r="B29" s="370"/>
      <c r="C29" s="370"/>
      <c r="D29" s="370"/>
      <c r="E29" s="370"/>
      <c r="F29" s="370"/>
      <c r="G29" s="370"/>
      <c r="H29" s="370"/>
      <c r="I29" s="74"/>
      <c r="J29" s="679" t="s">
        <v>88</v>
      </c>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4"/>
      <c r="AO29" s="563" t="s">
        <v>98</v>
      </c>
      <c r="AP29" s="563"/>
      <c r="AQ29" s="563"/>
      <c r="AR29" s="563"/>
      <c r="AS29" s="563"/>
      <c r="AT29" s="563"/>
      <c r="AU29" s="563"/>
      <c r="AV29" s="563"/>
      <c r="AW29" s="563"/>
      <c r="AX29" s="563"/>
      <c r="AY29" s="563"/>
      <c r="AZ29" s="563"/>
      <c r="BA29" s="563"/>
      <c r="BB29" s="563"/>
      <c r="BC29" s="563"/>
      <c r="BD29" s="549">
        <f>IF('印刷データ'!$AN$6="〇","〇","")</f>
      </c>
      <c r="BE29" s="550"/>
      <c r="BF29" s="548" t="s">
        <v>417</v>
      </c>
      <c r="BG29" s="548"/>
      <c r="BH29" s="548"/>
      <c r="BI29" s="574" t="s">
        <v>418</v>
      </c>
      <c r="BJ29" s="574"/>
      <c r="BK29" s="574"/>
      <c r="BL29" s="574"/>
      <c r="BM29" s="574"/>
      <c r="BN29" s="574"/>
      <c r="BO29" s="574"/>
      <c r="BP29" s="590" t="s">
        <v>128</v>
      </c>
      <c r="BQ29" s="590"/>
      <c r="BR29" s="550">
        <f>IF('印刷データ'!$AO$6=0,"",'印刷データ'!$AO$6)</f>
      </c>
      <c r="BS29" s="550"/>
      <c r="BT29" s="550"/>
      <c r="BU29" s="550"/>
      <c r="BV29" s="550"/>
      <c r="BW29" s="550"/>
      <c r="BX29" s="550"/>
      <c r="BY29" s="550"/>
      <c r="BZ29" s="550"/>
      <c r="CA29" s="317" t="s">
        <v>419</v>
      </c>
      <c r="CB29" s="860" t="s">
        <v>97</v>
      </c>
      <c r="CC29" s="860"/>
      <c r="CD29" s="860"/>
      <c r="CE29" s="860"/>
      <c r="CF29" s="860"/>
      <c r="CG29" s="860"/>
      <c r="CH29" s="861">
        <f>IF('印刷データ'!$AP$6=0,"",'印刷データ'!$AP$6)</f>
      </c>
      <c r="CI29" s="861"/>
      <c r="CJ29" s="861"/>
      <c r="CK29" s="861"/>
      <c r="CL29" s="861"/>
      <c r="CM29" s="861"/>
      <c r="CN29" s="861"/>
      <c r="CO29" s="861"/>
      <c r="CP29" s="861"/>
      <c r="CQ29" s="861"/>
      <c r="CR29" s="861"/>
      <c r="CS29" s="861"/>
      <c r="CT29" s="861"/>
      <c r="CU29" s="861"/>
      <c r="CV29" s="861"/>
      <c r="CW29" s="861"/>
      <c r="CX29" s="550" t="s">
        <v>420</v>
      </c>
      <c r="CY29" s="622"/>
      <c r="CZ29" s="75"/>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0"/>
      <c r="DZ29" s="370"/>
      <c r="EA29" s="370"/>
      <c r="EB29" s="370"/>
      <c r="EC29" s="370"/>
      <c r="ED29" s="370"/>
      <c r="EE29" s="370"/>
      <c r="EF29" s="370"/>
      <c r="EG29" s="370"/>
      <c r="EH29" s="370"/>
      <c r="EI29" s="370"/>
      <c r="EJ29" s="370"/>
      <c r="EK29" s="370"/>
      <c r="EL29" s="370"/>
      <c r="EM29" s="370"/>
      <c r="EN29" s="370"/>
      <c r="EO29" s="370"/>
      <c r="EP29" s="370"/>
      <c r="EQ29" s="370"/>
      <c r="ER29" s="370"/>
      <c r="ES29" s="370"/>
      <c r="ET29" s="370"/>
      <c r="EU29" s="346"/>
      <c r="EV29" s="346"/>
      <c r="EW29" s="346"/>
      <c r="EX29" s="346"/>
      <c r="EY29" s="346"/>
      <c r="EZ29" s="346"/>
      <c r="FA29" s="346"/>
      <c r="FB29" s="346"/>
    </row>
    <row r="30" spans="1:158" ht="15.75" customHeight="1">
      <c r="A30" s="370"/>
      <c r="B30" s="370"/>
      <c r="C30" s="370"/>
      <c r="D30" s="370"/>
      <c r="E30" s="370"/>
      <c r="F30" s="370"/>
      <c r="G30" s="370"/>
      <c r="H30" s="370"/>
      <c r="I30" s="74"/>
      <c r="J30" s="379"/>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332"/>
      <c r="AO30" s="565" t="s">
        <v>99</v>
      </c>
      <c r="AP30" s="556"/>
      <c r="AQ30" s="556"/>
      <c r="AR30" s="556"/>
      <c r="AS30" s="556"/>
      <c r="AT30" s="556"/>
      <c r="AU30" s="556"/>
      <c r="AV30" s="556"/>
      <c r="AW30" s="556"/>
      <c r="AX30" s="556"/>
      <c r="AY30" s="556"/>
      <c r="AZ30" s="556"/>
      <c r="BA30" s="556"/>
      <c r="BB30" s="556"/>
      <c r="BC30" s="556"/>
      <c r="BD30" s="549">
        <f>IF('印刷データ'!$AN$6="〇","〇","")</f>
      </c>
      <c r="BE30" s="550"/>
      <c r="BF30" s="548" t="s">
        <v>421</v>
      </c>
      <c r="BG30" s="548"/>
      <c r="BH30" s="548"/>
      <c r="BI30" s="732" t="s">
        <v>44</v>
      </c>
      <c r="BJ30" s="732"/>
      <c r="BK30" s="732"/>
      <c r="BL30" s="732"/>
      <c r="BM30" s="732"/>
      <c r="BN30" s="732"/>
      <c r="BO30" s="732"/>
      <c r="BP30" s="590" t="s">
        <v>128</v>
      </c>
      <c r="BQ30" s="590"/>
      <c r="BR30" s="560">
        <f>IF('印刷データ'!$AR$6=0,"",'印刷データ'!$AR$6)</f>
      </c>
      <c r="BS30" s="560"/>
      <c r="BT30" s="560"/>
      <c r="BU30" s="560"/>
      <c r="BV30" s="560"/>
      <c r="BW30" s="560"/>
      <c r="BX30" s="560"/>
      <c r="BY30" s="325" t="s">
        <v>422</v>
      </c>
      <c r="BZ30" s="548" t="s">
        <v>9</v>
      </c>
      <c r="CA30" s="548"/>
      <c r="CB30" s="548"/>
      <c r="CC30" s="548"/>
      <c r="CD30" s="548"/>
      <c r="CE30" s="548" t="s">
        <v>50</v>
      </c>
      <c r="CF30" s="548"/>
      <c r="CG30" s="719">
        <f>IF('印刷データ'!$AS$6=0,"",'印刷データ'!$AS$6)</f>
      </c>
      <c r="CH30" s="719"/>
      <c r="CI30" s="719"/>
      <c r="CJ30" s="719"/>
      <c r="CK30" s="719"/>
      <c r="CL30" s="719"/>
      <c r="CM30" s="548" t="s">
        <v>52</v>
      </c>
      <c r="CN30" s="548"/>
      <c r="CO30" s="318" t="s">
        <v>117</v>
      </c>
      <c r="CP30" s="550">
        <f>IF('印刷データ'!$AT$6="申請中","○","")</f>
      </c>
      <c r="CQ30" s="550"/>
      <c r="CR30" s="552" t="s">
        <v>336</v>
      </c>
      <c r="CS30" s="552"/>
      <c r="CT30" s="552"/>
      <c r="CU30" s="552"/>
      <c r="CV30" s="552"/>
      <c r="CW30" s="325"/>
      <c r="CX30" s="325"/>
      <c r="CY30" s="331"/>
      <c r="CZ30" s="75"/>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0"/>
      <c r="DZ30" s="370"/>
      <c r="EA30" s="370"/>
      <c r="EB30" s="370"/>
      <c r="EC30" s="370"/>
      <c r="ED30" s="370"/>
      <c r="EE30" s="370"/>
      <c r="EF30" s="370"/>
      <c r="EG30" s="370"/>
      <c r="EH30" s="370"/>
      <c r="EI30" s="370"/>
      <c r="EJ30" s="370"/>
      <c r="EK30" s="370"/>
      <c r="EL30" s="370"/>
      <c r="EM30" s="370"/>
      <c r="EN30" s="370"/>
      <c r="EO30" s="370"/>
      <c r="EP30" s="370"/>
      <c r="EQ30" s="370"/>
      <c r="ER30" s="370"/>
      <c r="ES30" s="370"/>
      <c r="ET30" s="370"/>
      <c r="EU30" s="346"/>
      <c r="EV30" s="346"/>
      <c r="EW30" s="346"/>
      <c r="EX30" s="346"/>
      <c r="EY30" s="346"/>
      <c r="EZ30" s="346"/>
      <c r="FA30" s="346"/>
      <c r="FB30" s="346"/>
    </row>
    <row r="31" spans="1:158" ht="15.75" customHeight="1">
      <c r="A31" s="370"/>
      <c r="B31" s="370"/>
      <c r="C31" s="370"/>
      <c r="D31" s="370"/>
      <c r="E31" s="370"/>
      <c r="F31" s="370"/>
      <c r="G31" s="370"/>
      <c r="H31" s="370"/>
      <c r="I31" s="74"/>
      <c r="J31" s="308"/>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312"/>
      <c r="AO31" s="805"/>
      <c r="AP31" s="624"/>
      <c r="AQ31" s="624"/>
      <c r="AR31" s="624"/>
      <c r="AS31" s="624"/>
      <c r="AT31" s="624"/>
      <c r="AU31" s="624"/>
      <c r="AV31" s="624"/>
      <c r="AW31" s="624"/>
      <c r="AX31" s="624"/>
      <c r="AY31" s="624"/>
      <c r="AZ31" s="624"/>
      <c r="BA31" s="624"/>
      <c r="BB31" s="624"/>
      <c r="BC31" s="624"/>
      <c r="BD31" s="555" t="s">
        <v>38</v>
      </c>
      <c r="BE31" s="556"/>
      <c r="BF31" s="556"/>
      <c r="BG31" s="556"/>
      <c r="BH31" s="556"/>
      <c r="BI31" s="556"/>
      <c r="BJ31" s="556"/>
      <c r="BK31" s="556"/>
      <c r="BL31" s="557"/>
      <c r="BM31" s="669" t="s">
        <v>47</v>
      </c>
      <c r="BN31" s="669"/>
      <c r="BO31" s="669"/>
      <c r="BP31" s="669"/>
      <c r="BQ31" s="669"/>
      <c r="BR31" s="669"/>
      <c r="BS31" s="669"/>
      <c r="BT31" s="669"/>
      <c r="BU31" s="615">
        <f>IF('下水道指定店情報'!$C$2=0,"",'下水道指定店情報'!$C$2)</f>
      </c>
      <c r="BV31" s="615"/>
      <c r="BW31" s="615"/>
      <c r="BX31" s="615"/>
      <c r="BY31" s="615"/>
      <c r="BZ31" s="615"/>
      <c r="CA31" s="615"/>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6"/>
      <c r="CZ31" s="75"/>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0"/>
      <c r="DZ31" s="370"/>
      <c r="EA31" s="370"/>
      <c r="EB31" s="370"/>
      <c r="EC31" s="370"/>
      <c r="ED31" s="370"/>
      <c r="EE31" s="370"/>
      <c r="EF31" s="370"/>
      <c r="EG31" s="370"/>
      <c r="EH31" s="370"/>
      <c r="EI31" s="370"/>
      <c r="EJ31" s="370"/>
      <c r="EK31" s="370"/>
      <c r="EL31" s="370"/>
      <c r="EM31" s="370"/>
      <c r="EN31" s="370"/>
      <c r="EO31" s="370"/>
      <c r="EP31" s="370"/>
      <c r="EQ31" s="370"/>
      <c r="ER31" s="370"/>
      <c r="ES31" s="370"/>
      <c r="ET31" s="370"/>
      <c r="EU31" s="346"/>
      <c r="EV31" s="346"/>
      <c r="EW31" s="346"/>
      <c r="EX31" s="346"/>
      <c r="EY31" s="346"/>
      <c r="EZ31" s="346"/>
      <c r="FA31" s="346"/>
      <c r="FB31" s="346"/>
    </row>
    <row r="32" spans="1:158" ht="15.75" customHeight="1">
      <c r="A32" s="370"/>
      <c r="B32" s="370"/>
      <c r="C32" s="370"/>
      <c r="D32" s="370"/>
      <c r="E32" s="370"/>
      <c r="F32" s="370"/>
      <c r="G32" s="370"/>
      <c r="H32" s="370"/>
      <c r="I32" s="74"/>
      <c r="J32" s="685" t="s">
        <v>53</v>
      </c>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7"/>
      <c r="AO32" s="866" t="s">
        <v>75</v>
      </c>
      <c r="AP32" s="620"/>
      <c r="AQ32" s="620"/>
      <c r="AR32" s="620"/>
      <c r="AS32" s="620"/>
      <c r="AT32" s="620"/>
      <c r="AU32" s="867"/>
      <c r="AV32" s="620"/>
      <c r="AW32" s="620"/>
      <c r="AX32" s="620"/>
      <c r="AY32" s="620"/>
      <c r="AZ32" s="620"/>
      <c r="BA32" s="620"/>
      <c r="BB32" s="620"/>
      <c r="BC32" s="620"/>
      <c r="BD32" s="549"/>
      <c r="BE32" s="550"/>
      <c r="BF32" s="550"/>
      <c r="BG32" s="550"/>
      <c r="BH32" s="550"/>
      <c r="BI32" s="550"/>
      <c r="BJ32" s="550"/>
      <c r="BK32" s="550"/>
      <c r="BL32" s="558"/>
      <c r="BM32" s="553" t="s">
        <v>10</v>
      </c>
      <c r="BN32" s="553"/>
      <c r="BO32" s="553"/>
      <c r="BP32" s="553"/>
      <c r="BQ32" s="553"/>
      <c r="BR32" s="553"/>
      <c r="BS32" s="553"/>
      <c r="BT32" s="553"/>
      <c r="BU32" s="554">
        <f>IF('下水道指定店情報'!$C$3=0,"",'下水道指定店情報'!$C$3)</f>
      </c>
      <c r="BV32" s="554"/>
      <c r="BW32" s="554"/>
      <c r="BX32" s="554"/>
      <c r="BY32" s="554"/>
      <c r="BZ32" s="554"/>
      <c r="CA32" s="554"/>
      <c r="CB32" s="554"/>
      <c r="CC32" s="554"/>
      <c r="CD32" s="554"/>
      <c r="CE32" s="554"/>
      <c r="CF32" s="554"/>
      <c r="CG32" s="554"/>
      <c r="CH32" s="554"/>
      <c r="CI32" s="554"/>
      <c r="CJ32" s="554"/>
      <c r="CK32" s="554"/>
      <c r="CL32" s="554"/>
      <c r="CM32" s="554"/>
      <c r="CN32" s="554"/>
      <c r="CO32" s="554"/>
      <c r="CP32" s="554"/>
      <c r="CQ32" s="554"/>
      <c r="CR32" s="554"/>
      <c r="CS32" s="554"/>
      <c r="CT32" s="554"/>
      <c r="CU32" s="554"/>
      <c r="CV32" s="554"/>
      <c r="CW32" s="554"/>
      <c r="CX32" s="554"/>
      <c r="CY32" s="716"/>
      <c r="CZ32" s="75"/>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0"/>
      <c r="DZ32" s="370"/>
      <c r="EA32" s="370"/>
      <c r="EB32" s="370"/>
      <c r="EC32" s="370"/>
      <c r="ED32" s="370"/>
      <c r="EE32" s="370"/>
      <c r="EF32" s="370"/>
      <c r="EG32" s="370"/>
      <c r="EH32" s="370"/>
      <c r="EI32" s="370"/>
      <c r="EJ32" s="370"/>
      <c r="EK32" s="370"/>
      <c r="EL32" s="370"/>
      <c r="EM32" s="370"/>
      <c r="EN32" s="370"/>
      <c r="EO32" s="370"/>
      <c r="EP32" s="370"/>
      <c r="EQ32" s="370"/>
      <c r="ER32" s="370"/>
      <c r="ES32" s="370"/>
      <c r="ET32" s="370"/>
      <c r="EU32" s="346"/>
      <c r="EV32" s="346"/>
      <c r="EW32" s="346"/>
      <c r="EX32" s="346"/>
      <c r="EY32" s="346"/>
      <c r="EZ32" s="346"/>
      <c r="FA32" s="346"/>
      <c r="FB32" s="346"/>
    </row>
    <row r="33" spans="1:158" ht="15.75" customHeight="1">
      <c r="A33" s="370"/>
      <c r="B33" s="370"/>
      <c r="C33" s="370"/>
      <c r="D33" s="370"/>
      <c r="E33" s="370"/>
      <c r="F33" s="370"/>
      <c r="G33" s="370"/>
      <c r="H33" s="370"/>
      <c r="I33" s="74"/>
      <c r="J33" s="549"/>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9"/>
      <c r="BE33" s="560"/>
      <c r="BF33" s="560"/>
      <c r="BG33" s="560"/>
      <c r="BH33" s="560"/>
      <c r="BI33" s="560"/>
      <c r="BJ33" s="560"/>
      <c r="BK33" s="560"/>
      <c r="BL33" s="561"/>
      <c r="BM33" s="718" t="s">
        <v>48</v>
      </c>
      <c r="BN33" s="718"/>
      <c r="BO33" s="718"/>
      <c r="BP33" s="718"/>
      <c r="BQ33" s="718"/>
      <c r="BR33" s="718"/>
      <c r="BS33" s="718"/>
      <c r="BT33" s="718"/>
      <c r="BU33" s="699">
        <f>IF('下水道指定店情報'!$C$4=0,"",'下水道指定店情報'!$C$4)</f>
      </c>
      <c r="BV33" s="699"/>
      <c r="BW33" s="699"/>
      <c r="BX33" s="699"/>
      <c r="BY33" s="699"/>
      <c r="BZ33" s="699"/>
      <c r="CA33" s="699"/>
      <c r="CB33" s="699"/>
      <c r="CC33" s="699"/>
      <c r="CD33" s="699"/>
      <c r="CE33" s="699"/>
      <c r="CF33" s="699"/>
      <c r="CG33" s="699"/>
      <c r="CH33" s="699"/>
      <c r="CI33" s="699"/>
      <c r="CJ33" s="699"/>
      <c r="CK33" s="699"/>
      <c r="CL33" s="699"/>
      <c r="CM33" s="699"/>
      <c r="CN33" s="699"/>
      <c r="CO33" s="699"/>
      <c r="CP33" s="699"/>
      <c r="CQ33" s="699"/>
      <c r="CR33" s="699"/>
      <c r="CS33" s="699"/>
      <c r="CT33" s="699"/>
      <c r="CU33" s="699"/>
      <c r="CV33" s="699"/>
      <c r="CW33" s="699"/>
      <c r="CX33" s="560" t="s">
        <v>115</v>
      </c>
      <c r="CY33" s="576"/>
      <c r="CZ33" s="75"/>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0"/>
      <c r="DZ33" s="370"/>
      <c r="EA33" s="370"/>
      <c r="EB33" s="370"/>
      <c r="EC33" s="370"/>
      <c r="ED33" s="370"/>
      <c r="EE33" s="370"/>
      <c r="EF33" s="370"/>
      <c r="EG33" s="370"/>
      <c r="EH33" s="370"/>
      <c r="EI33" s="370"/>
      <c r="EJ33" s="370"/>
      <c r="EK33" s="370"/>
      <c r="EL33" s="370"/>
      <c r="EM33" s="370"/>
      <c r="EN33" s="370"/>
      <c r="EO33" s="370"/>
      <c r="EP33" s="370"/>
      <c r="EQ33" s="370"/>
      <c r="ER33" s="370"/>
      <c r="ES33" s="370"/>
      <c r="ET33" s="370"/>
      <c r="EU33" s="346"/>
      <c r="EV33" s="346"/>
      <c r="EW33" s="346"/>
      <c r="EX33" s="346"/>
      <c r="EY33" s="346"/>
      <c r="EZ33" s="346"/>
      <c r="FA33" s="346"/>
      <c r="FB33" s="346"/>
    </row>
    <row r="34" spans="1:158" ht="15.75" customHeight="1">
      <c r="A34" s="370"/>
      <c r="B34" s="370"/>
      <c r="C34" s="370"/>
      <c r="D34" s="370"/>
      <c r="E34" s="370"/>
      <c r="F34" s="370"/>
      <c r="G34" s="370"/>
      <c r="H34" s="370"/>
      <c r="I34" s="74"/>
      <c r="J34" s="549"/>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837" t="s">
        <v>449</v>
      </c>
      <c r="BE34" s="548"/>
      <c r="BF34" s="548"/>
      <c r="BG34" s="548"/>
      <c r="BH34" s="548"/>
      <c r="BI34" s="548"/>
      <c r="BJ34" s="548"/>
      <c r="BK34" s="548"/>
      <c r="BL34" s="838"/>
      <c r="BM34" s="553" t="s">
        <v>11</v>
      </c>
      <c r="BN34" s="553"/>
      <c r="BO34" s="553"/>
      <c r="BP34" s="553"/>
      <c r="BQ34" s="553"/>
      <c r="BR34" s="553"/>
      <c r="BS34" s="553"/>
      <c r="BT34" s="553"/>
      <c r="BU34" s="554">
        <f>IF('印刷データ'!$AU$6=0,"",'印刷データ'!$AU$6)</f>
      </c>
      <c r="BV34" s="554"/>
      <c r="BW34" s="554"/>
      <c r="BX34" s="554"/>
      <c r="BY34" s="554"/>
      <c r="BZ34" s="554"/>
      <c r="CA34" s="554"/>
      <c r="CB34" s="554"/>
      <c r="CC34" s="554"/>
      <c r="CD34" s="554"/>
      <c r="CE34" s="554"/>
      <c r="CF34" s="554"/>
      <c r="CG34" s="554"/>
      <c r="CH34" s="554"/>
      <c r="CI34" s="554"/>
      <c r="CJ34" s="554"/>
      <c r="CK34" s="554"/>
      <c r="CL34" s="554"/>
      <c r="CM34" s="554"/>
      <c r="CN34" s="554"/>
      <c r="CO34" s="554"/>
      <c r="CP34" s="554"/>
      <c r="CQ34" s="554"/>
      <c r="CR34" s="554"/>
      <c r="CS34" s="554"/>
      <c r="CT34" s="554"/>
      <c r="CU34" s="554"/>
      <c r="CV34" s="554"/>
      <c r="CW34" s="554"/>
      <c r="CX34" s="554"/>
      <c r="CY34" s="716"/>
      <c r="CZ34" s="75"/>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46"/>
      <c r="EV34" s="346"/>
      <c r="EW34" s="346"/>
      <c r="EX34" s="346"/>
      <c r="EY34" s="346"/>
      <c r="EZ34" s="346"/>
      <c r="FA34" s="346"/>
      <c r="FB34" s="346"/>
    </row>
    <row r="35" spans="1:158" ht="15.75" customHeight="1">
      <c r="A35" s="370"/>
      <c r="B35" s="370"/>
      <c r="C35" s="370"/>
      <c r="D35" s="370"/>
      <c r="E35" s="370"/>
      <c r="F35" s="370"/>
      <c r="G35" s="370"/>
      <c r="H35" s="370"/>
      <c r="I35" s="74"/>
      <c r="J35" s="623"/>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839"/>
      <c r="BE35" s="689"/>
      <c r="BF35" s="689"/>
      <c r="BG35" s="689"/>
      <c r="BH35" s="689"/>
      <c r="BI35" s="689"/>
      <c r="BJ35" s="689"/>
      <c r="BK35" s="689"/>
      <c r="BL35" s="840"/>
      <c r="BM35" s="580" t="s">
        <v>49</v>
      </c>
      <c r="BN35" s="580"/>
      <c r="BO35" s="580"/>
      <c r="BP35" s="580"/>
      <c r="BQ35" s="580"/>
      <c r="BR35" s="580"/>
      <c r="BS35" s="580"/>
      <c r="BT35" s="580"/>
      <c r="BU35" s="727">
        <f>IF('印刷データ'!$AV$6=0,"",'印刷データ'!$AV$6)</f>
      </c>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624" t="s">
        <v>115</v>
      </c>
      <c r="CY35" s="625"/>
      <c r="CZ35" s="75"/>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0"/>
      <c r="DZ35" s="370"/>
      <c r="EA35" s="370"/>
      <c r="EB35" s="370"/>
      <c r="EC35" s="370"/>
      <c r="ED35" s="370"/>
      <c r="EE35" s="370"/>
      <c r="EF35" s="370"/>
      <c r="EG35" s="370"/>
      <c r="EH35" s="370"/>
      <c r="EI35" s="370"/>
      <c r="EJ35" s="370"/>
      <c r="EK35" s="370"/>
      <c r="EL35" s="370"/>
      <c r="EM35" s="370"/>
      <c r="EN35" s="370"/>
      <c r="EO35" s="370"/>
      <c r="EP35" s="370"/>
      <c r="EQ35" s="370"/>
      <c r="ER35" s="370"/>
      <c r="ES35" s="370"/>
      <c r="ET35" s="370"/>
      <c r="EU35" s="346"/>
      <c r="EV35" s="346"/>
      <c r="EW35" s="346"/>
      <c r="EX35" s="346"/>
      <c r="EY35" s="346"/>
      <c r="EZ35" s="346"/>
      <c r="FA35" s="346"/>
      <c r="FB35" s="346"/>
    </row>
    <row r="36" spans="1:158" ht="13.5" customHeight="1">
      <c r="A36" s="370"/>
      <c r="B36" s="370"/>
      <c r="C36" s="370"/>
      <c r="D36" s="370"/>
      <c r="E36" s="370"/>
      <c r="F36" s="370"/>
      <c r="G36" s="370"/>
      <c r="H36" s="370"/>
      <c r="I36" s="74"/>
      <c r="J36" s="693" t="s">
        <v>135</v>
      </c>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93"/>
      <c r="BL36" s="693"/>
      <c r="BM36" s="693"/>
      <c r="BN36" s="693"/>
      <c r="BO36" s="693"/>
      <c r="BP36" s="693"/>
      <c r="BQ36" s="693"/>
      <c r="BR36" s="693"/>
      <c r="BS36" s="693"/>
      <c r="BT36" s="693"/>
      <c r="BU36" s="693"/>
      <c r="BV36" s="693"/>
      <c r="BW36" s="693"/>
      <c r="BX36" s="693"/>
      <c r="BY36" s="693"/>
      <c r="BZ36" s="693"/>
      <c r="CA36" s="693"/>
      <c r="CB36" s="693"/>
      <c r="CC36" s="693"/>
      <c r="CD36" s="693"/>
      <c r="CE36" s="693"/>
      <c r="CF36" s="693"/>
      <c r="CG36" s="693"/>
      <c r="CH36" s="693"/>
      <c r="CI36" s="693"/>
      <c r="CJ36" s="693"/>
      <c r="CK36" s="693"/>
      <c r="CL36" s="693"/>
      <c r="CM36" s="693"/>
      <c r="CN36" s="693"/>
      <c r="CO36" s="693"/>
      <c r="CP36" s="693"/>
      <c r="CQ36" s="693"/>
      <c r="CR36" s="693"/>
      <c r="CS36" s="693"/>
      <c r="CT36" s="693"/>
      <c r="CU36" s="693"/>
      <c r="CV36" s="693"/>
      <c r="CW36" s="693"/>
      <c r="CX36" s="693"/>
      <c r="CY36" s="693"/>
      <c r="CZ36" s="75"/>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0"/>
      <c r="DZ36" s="370"/>
      <c r="EA36" s="370"/>
      <c r="EB36" s="370"/>
      <c r="EC36" s="370"/>
      <c r="ED36" s="370"/>
      <c r="EE36" s="370"/>
      <c r="EF36" s="370"/>
      <c r="EG36" s="370"/>
      <c r="EH36" s="370"/>
      <c r="EI36" s="370"/>
      <c r="EJ36" s="370"/>
      <c r="EK36" s="370"/>
      <c r="EL36" s="370"/>
      <c r="EM36" s="370"/>
      <c r="EN36" s="370"/>
      <c r="EO36" s="370"/>
      <c r="EP36" s="370"/>
      <c r="EQ36" s="370"/>
      <c r="ER36" s="370"/>
      <c r="ES36" s="370"/>
      <c r="ET36" s="370"/>
      <c r="EU36" s="346"/>
      <c r="EV36" s="346"/>
      <c r="EW36" s="346"/>
      <c r="EX36" s="346"/>
      <c r="EY36" s="346"/>
      <c r="EZ36" s="346"/>
      <c r="FA36" s="346"/>
      <c r="FB36" s="346"/>
    </row>
    <row r="37" spans="1:158" ht="7.5" customHeight="1" thickBot="1">
      <c r="A37" s="370"/>
      <c r="B37" s="370"/>
      <c r="C37" s="370"/>
      <c r="D37" s="370"/>
      <c r="E37" s="370"/>
      <c r="F37" s="370"/>
      <c r="G37" s="370"/>
      <c r="H37" s="370"/>
      <c r="I37" s="84"/>
      <c r="J37" s="102"/>
      <c r="K37" s="102"/>
      <c r="L37" s="102"/>
      <c r="M37" s="102"/>
      <c r="N37" s="102"/>
      <c r="O37" s="102"/>
      <c r="P37" s="102"/>
      <c r="Q37" s="102"/>
      <c r="R37" s="102"/>
      <c r="S37" s="102"/>
      <c r="T37" s="102"/>
      <c r="U37" s="102"/>
      <c r="V37" s="102"/>
      <c r="W37" s="102"/>
      <c r="X37" s="102"/>
      <c r="Y37" s="102"/>
      <c r="Z37" s="102"/>
      <c r="AA37" s="102"/>
      <c r="AB37" s="102"/>
      <c r="AC37" s="380"/>
      <c r="AD37" s="380"/>
      <c r="AE37" s="380"/>
      <c r="AF37" s="380"/>
      <c r="AG37" s="380"/>
      <c r="AH37" s="380"/>
      <c r="AI37" s="380"/>
      <c r="AJ37" s="380"/>
      <c r="AK37" s="380"/>
      <c r="AL37" s="380"/>
      <c r="AM37" s="380"/>
      <c r="AN37" s="380"/>
      <c r="AO37" s="380"/>
      <c r="AP37" s="381"/>
      <c r="AQ37" s="381"/>
      <c r="AR37" s="381"/>
      <c r="AS37" s="381"/>
      <c r="AT37" s="381"/>
      <c r="AU37" s="381"/>
      <c r="AV37" s="381"/>
      <c r="AW37" s="381"/>
      <c r="AX37" s="381"/>
      <c r="AY37" s="381"/>
      <c r="AZ37" s="381"/>
      <c r="BA37" s="381"/>
      <c r="BB37" s="381"/>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3"/>
      <c r="CZ37" s="86"/>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0"/>
      <c r="DZ37" s="370"/>
      <c r="EA37" s="370"/>
      <c r="EB37" s="370"/>
      <c r="EC37" s="370"/>
      <c r="ED37" s="370"/>
      <c r="EE37" s="370"/>
      <c r="EF37" s="370"/>
      <c r="EG37" s="370"/>
      <c r="EH37" s="370"/>
      <c r="EI37" s="370"/>
      <c r="EJ37" s="370"/>
      <c r="EK37" s="370"/>
      <c r="EL37" s="370"/>
      <c r="EM37" s="370"/>
      <c r="EN37" s="370"/>
      <c r="EO37" s="370"/>
      <c r="EP37" s="370"/>
      <c r="EQ37" s="370"/>
      <c r="ER37" s="370"/>
      <c r="ES37" s="370"/>
      <c r="ET37" s="370"/>
      <c r="EU37" s="346"/>
      <c r="EV37" s="346"/>
      <c r="EW37" s="346"/>
      <c r="EX37" s="346"/>
      <c r="EY37" s="346"/>
      <c r="EZ37" s="346"/>
      <c r="FA37" s="346"/>
      <c r="FB37" s="346"/>
    </row>
    <row r="38" spans="1:158" ht="7.5" customHeight="1">
      <c r="A38" s="370"/>
      <c r="B38" s="370"/>
      <c r="C38" s="370"/>
      <c r="D38" s="370"/>
      <c r="E38" s="370"/>
      <c r="F38" s="370"/>
      <c r="G38" s="370"/>
      <c r="H38" s="370"/>
      <c r="I38" s="370"/>
      <c r="J38" s="375"/>
      <c r="K38" s="375"/>
      <c r="L38" s="382"/>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83"/>
      <c r="AQ38" s="383"/>
      <c r="AR38" s="384"/>
      <c r="AS38" s="384"/>
      <c r="AT38" s="384"/>
      <c r="AU38" s="384"/>
      <c r="AV38" s="384"/>
      <c r="AW38" s="384"/>
      <c r="AX38" s="384"/>
      <c r="AY38" s="384"/>
      <c r="AZ38" s="384"/>
      <c r="BA38" s="384"/>
      <c r="BB38" s="384"/>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75"/>
      <c r="CL38" s="375"/>
      <c r="CM38" s="375"/>
      <c r="CN38" s="375"/>
      <c r="CO38" s="375"/>
      <c r="CP38" s="375"/>
      <c r="CQ38" s="375"/>
      <c r="CR38" s="375"/>
      <c r="CS38" s="375"/>
      <c r="CT38" s="375"/>
      <c r="CU38" s="375"/>
      <c r="CV38" s="375"/>
      <c r="CW38" s="375"/>
      <c r="CX38" s="375"/>
      <c r="CY38" s="385"/>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0"/>
      <c r="DZ38" s="370"/>
      <c r="EA38" s="370"/>
      <c r="EB38" s="370"/>
      <c r="EC38" s="370"/>
      <c r="ED38" s="370"/>
      <c r="EE38" s="370"/>
      <c r="EF38" s="370"/>
      <c r="EG38" s="370"/>
      <c r="EH38" s="370"/>
      <c r="EI38" s="370"/>
      <c r="EJ38" s="370"/>
      <c r="EK38" s="370"/>
      <c r="EL38" s="370"/>
      <c r="EM38" s="370"/>
      <c r="EN38" s="370"/>
      <c r="EO38" s="370"/>
      <c r="EP38" s="370"/>
      <c r="EQ38" s="370"/>
      <c r="ER38" s="370"/>
      <c r="ES38" s="370"/>
      <c r="ET38" s="370"/>
      <c r="EU38" s="346"/>
      <c r="EV38" s="346"/>
      <c r="EW38" s="346"/>
      <c r="EX38" s="346"/>
      <c r="EY38" s="346"/>
      <c r="EZ38" s="346"/>
      <c r="FA38" s="346"/>
      <c r="FB38" s="346"/>
    </row>
    <row r="39" spans="1:158" ht="7.5" customHeight="1" thickBot="1">
      <c r="A39" s="370"/>
      <c r="B39" s="370"/>
      <c r="C39" s="370"/>
      <c r="D39" s="370"/>
      <c r="E39" s="370"/>
      <c r="F39" s="370"/>
      <c r="G39" s="370"/>
      <c r="H39" s="370"/>
      <c r="I39" s="370"/>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83"/>
      <c r="AQ39" s="383"/>
      <c r="AR39" s="384"/>
      <c r="AS39" s="384"/>
      <c r="AT39" s="384"/>
      <c r="AU39" s="384"/>
      <c r="AV39" s="384"/>
      <c r="AW39" s="384"/>
      <c r="AX39" s="384"/>
      <c r="AY39" s="384"/>
      <c r="AZ39" s="384"/>
      <c r="BA39" s="384"/>
      <c r="BB39" s="384"/>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85"/>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0"/>
      <c r="DZ39" s="370"/>
      <c r="EA39" s="370"/>
      <c r="EB39" s="370"/>
      <c r="EC39" s="370"/>
      <c r="ED39" s="370"/>
      <c r="EE39" s="370"/>
      <c r="EF39" s="370"/>
      <c r="EG39" s="370"/>
      <c r="EH39" s="370"/>
      <c r="EI39" s="370"/>
      <c r="EJ39" s="370"/>
      <c r="EK39" s="370"/>
      <c r="EL39" s="370"/>
      <c r="EM39" s="370"/>
      <c r="EN39" s="370"/>
      <c r="EO39" s="370"/>
      <c r="EP39" s="370"/>
      <c r="EQ39" s="370"/>
      <c r="ER39" s="370"/>
      <c r="ES39" s="370"/>
      <c r="ET39" s="370"/>
      <c r="EU39" s="346"/>
      <c r="EV39" s="346"/>
      <c r="EW39" s="346"/>
      <c r="EX39" s="346"/>
      <c r="EY39" s="346"/>
      <c r="EZ39" s="346"/>
      <c r="FA39" s="346"/>
      <c r="FB39" s="346"/>
    </row>
    <row r="40" spans="1:158" ht="7.5" customHeight="1">
      <c r="A40" s="370"/>
      <c r="B40" s="370"/>
      <c r="C40" s="370"/>
      <c r="D40" s="370"/>
      <c r="E40" s="370"/>
      <c r="F40" s="370"/>
      <c r="G40" s="370"/>
      <c r="H40" s="370"/>
      <c r="I40" s="70"/>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2"/>
      <c r="CZ40" s="73"/>
      <c r="DA40" s="370"/>
      <c r="DB40" s="370"/>
      <c r="DC40" s="370"/>
      <c r="DD40" s="370"/>
      <c r="DE40" s="370"/>
      <c r="DF40" s="370"/>
      <c r="DG40" s="370"/>
      <c r="DH40" s="370"/>
      <c r="DI40" s="370"/>
      <c r="DJ40" s="370"/>
      <c r="DK40" s="370"/>
      <c r="DL40" s="370"/>
      <c r="DM40" s="370"/>
      <c r="DN40" s="370"/>
      <c r="DO40" s="370"/>
      <c r="DP40" s="370"/>
      <c r="DQ40" s="370"/>
      <c r="DR40" s="370"/>
      <c r="DS40" s="370"/>
      <c r="DT40" s="370"/>
      <c r="DU40" s="370"/>
      <c r="DV40" s="370"/>
      <c r="DW40" s="370"/>
      <c r="DX40" s="370"/>
      <c r="DY40" s="370"/>
      <c r="DZ40" s="370"/>
      <c r="EA40" s="370"/>
      <c r="EB40" s="370"/>
      <c r="EC40" s="370"/>
      <c r="ED40" s="370"/>
      <c r="EE40" s="370"/>
      <c r="EF40" s="370"/>
      <c r="EG40" s="370"/>
      <c r="EH40" s="370"/>
      <c r="EI40" s="370"/>
      <c r="EJ40" s="370"/>
      <c r="EK40" s="370"/>
      <c r="EL40" s="370"/>
      <c r="EM40" s="370"/>
      <c r="EN40" s="370"/>
      <c r="EO40" s="370"/>
      <c r="EP40" s="370"/>
      <c r="EQ40" s="370"/>
      <c r="ER40" s="370"/>
      <c r="ES40" s="370"/>
      <c r="ET40" s="370"/>
      <c r="EU40" s="346"/>
      <c r="EV40" s="346"/>
      <c r="EW40" s="346"/>
      <c r="EX40" s="346"/>
      <c r="EY40" s="346"/>
      <c r="EZ40" s="346"/>
      <c r="FA40" s="346"/>
      <c r="FB40" s="346"/>
    </row>
    <row r="41" spans="1:158" ht="13.5" customHeight="1">
      <c r="A41" s="370"/>
      <c r="B41" s="370"/>
      <c r="C41" s="370"/>
      <c r="D41" s="370"/>
      <c r="E41" s="370"/>
      <c r="F41" s="370"/>
      <c r="G41" s="370"/>
      <c r="H41" s="370"/>
      <c r="I41" s="74"/>
      <c r="J41" s="554" t="s">
        <v>134</v>
      </c>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54"/>
      <c r="BI41" s="554"/>
      <c r="BJ41" s="554"/>
      <c r="BK41" s="554"/>
      <c r="BL41" s="554"/>
      <c r="BM41" s="554"/>
      <c r="BN41" s="554"/>
      <c r="BO41" s="554"/>
      <c r="BP41" s="554"/>
      <c r="BQ41" s="554"/>
      <c r="BR41" s="554"/>
      <c r="BS41" s="554"/>
      <c r="BT41" s="554"/>
      <c r="BU41" s="554"/>
      <c r="BV41" s="554"/>
      <c r="BW41" s="554"/>
      <c r="BX41" s="554"/>
      <c r="BY41" s="554"/>
      <c r="BZ41" s="554"/>
      <c r="CA41" s="554"/>
      <c r="CB41" s="554"/>
      <c r="CC41" s="554"/>
      <c r="CD41" s="554"/>
      <c r="CE41" s="554"/>
      <c r="CF41" s="554"/>
      <c r="CG41" s="554"/>
      <c r="CH41" s="554"/>
      <c r="CI41" s="554"/>
      <c r="CJ41" s="554"/>
      <c r="CK41" s="554"/>
      <c r="CL41" s="554"/>
      <c r="CM41" s="554"/>
      <c r="CN41" s="554"/>
      <c r="CO41" s="554"/>
      <c r="CP41" s="554"/>
      <c r="CQ41" s="554"/>
      <c r="CR41" s="554"/>
      <c r="CS41" s="554"/>
      <c r="CT41" s="554"/>
      <c r="CU41" s="554"/>
      <c r="CV41" s="554"/>
      <c r="CW41" s="554"/>
      <c r="CX41" s="554"/>
      <c r="CY41" s="554"/>
      <c r="CZ41" s="75"/>
      <c r="DA41" s="373"/>
      <c r="DB41" s="373"/>
      <c r="DC41" s="373"/>
      <c r="DD41" s="373"/>
      <c r="DE41" s="370"/>
      <c r="DF41" s="370"/>
      <c r="DG41" s="370"/>
      <c r="DH41" s="370"/>
      <c r="DI41" s="370"/>
      <c r="DJ41" s="370"/>
      <c r="DK41" s="370"/>
      <c r="DL41" s="370"/>
      <c r="DM41" s="370"/>
      <c r="DN41" s="370"/>
      <c r="DO41" s="370"/>
      <c r="DP41" s="370"/>
      <c r="DQ41" s="370"/>
      <c r="DR41" s="370"/>
      <c r="DS41" s="370"/>
      <c r="DT41" s="370"/>
      <c r="DU41" s="370"/>
      <c r="DV41" s="370"/>
      <c r="DW41" s="373"/>
      <c r="DX41" s="373"/>
      <c r="DY41" s="373"/>
      <c r="DZ41" s="370"/>
      <c r="EA41" s="370"/>
      <c r="EB41" s="370"/>
      <c r="EC41" s="370"/>
      <c r="ED41" s="370"/>
      <c r="EE41" s="370"/>
      <c r="EF41" s="370"/>
      <c r="EG41" s="370"/>
      <c r="EH41" s="370"/>
      <c r="EI41" s="370"/>
      <c r="EJ41" s="370"/>
      <c r="EK41" s="370"/>
      <c r="EL41" s="370"/>
      <c r="EM41" s="370"/>
      <c r="EN41" s="370"/>
      <c r="EO41" s="370"/>
      <c r="EP41" s="370"/>
      <c r="EQ41" s="370"/>
      <c r="ER41" s="370"/>
      <c r="ES41" s="370"/>
      <c r="ET41" s="370"/>
      <c r="EU41" s="346"/>
      <c r="EV41" s="346"/>
      <c r="EW41" s="346"/>
      <c r="EX41" s="346"/>
      <c r="EY41" s="346"/>
      <c r="EZ41" s="346"/>
      <c r="FA41" s="346"/>
      <c r="FB41" s="346"/>
    </row>
    <row r="42" spans="1:158" ht="13.5" customHeight="1">
      <c r="A42" s="370"/>
      <c r="B42" s="370"/>
      <c r="C42" s="370"/>
      <c r="D42" s="370"/>
      <c r="E42" s="370"/>
      <c r="F42" s="370"/>
      <c r="G42" s="370"/>
      <c r="H42" s="370"/>
      <c r="I42" s="74"/>
      <c r="J42" s="631" t="s">
        <v>91</v>
      </c>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632"/>
      <c r="BA42" s="632"/>
      <c r="BB42" s="632"/>
      <c r="BC42" s="633"/>
      <c r="BD42" s="639" t="s">
        <v>34</v>
      </c>
      <c r="BE42" s="640"/>
      <c r="BF42" s="641"/>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76"/>
      <c r="CZ42" s="75"/>
      <c r="DA42" s="373"/>
      <c r="DB42" s="373"/>
      <c r="DC42" s="373"/>
      <c r="DD42" s="373"/>
      <c r="DE42" s="370"/>
      <c r="DF42" s="370"/>
      <c r="DG42" s="370"/>
      <c r="DH42" s="370"/>
      <c r="DI42" s="370"/>
      <c r="DJ42" s="370"/>
      <c r="DK42" s="370"/>
      <c r="DL42" s="370"/>
      <c r="DM42" s="370"/>
      <c r="DN42" s="370"/>
      <c r="DO42" s="370"/>
      <c r="DP42" s="370"/>
      <c r="DQ42" s="370"/>
      <c r="DR42" s="370"/>
      <c r="DS42" s="370"/>
      <c r="DT42" s="370"/>
      <c r="DU42" s="370"/>
      <c r="DV42" s="370"/>
      <c r="DW42" s="373"/>
      <c r="DX42" s="373"/>
      <c r="DY42" s="370"/>
      <c r="DZ42" s="370"/>
      <c r="EA42" s="370"/>
      <c r="EB42" s="370"/>
      <c r="EC42" s="370"/>
      <c r="ED42" s="370"/>
      <c r="EE42" s="370"/>
      <c r="EF42" s="370"/>
      <c r="EG42" s="370"/>
      <c r="EH42" s="370"/>
      <c r="EI42" s="370"/>
      <c r="EJ42" s="370"/>
      <c r="EK42" s="370"/>
      <c r="EL42" s="370"/>
      <c r="EM42" s="370"/>
      <c r="EN42" s="370"/>
      <c r="EO42" s="370"/>
      <c r="EP42" s="370"/>
      <c r="EQ42" s="370"/>
      <c r="ER42" s="370"/>
      <c r="ES42" s="370"/>
      <c r="ET42" s="370"/>
      <c r="EU42" s="346"/>
      <c r="EV42" s="346"/>
      <c r="EW42" s="346"/>
      <c r="EX42" s="346"/>
      <c r="EY42" s="346"/>
      <c r="EZ42" s="346"/>
      <c r="FA42" s="346"/>
      <c r="FB42" s="346"/>
    </row>
    <row r="43" spans="1:158" ht="15" customHeight="1">
      <c r="A43" s="370"/>
      <c r="B43" s="370"/>
      <c r="C43" s="370"/>
      <c r="D43" s="370"/>
      <c r="E43" s="370"/>
      <c r="F43" s="370"/>
      <c r="G43" s="370"/>
      <c r="H43" s="370"/>
      <c r="I43" s="74"/>
      <c r="J43" s="559"/>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1"/>
      <c r="BD43" s="642"/>
      <c r="BE43" s="630"/>
      <c r="BF43" s="643"/>
      <c r="BG43" s="317"/>
      <c r="BH43" s="317"/>
      <c r="BI43" s="317"/>
      <c r="BJ43" s="317"/>
      <c r="BK43" s="317"/>
      <c r="BL43" s="317"/>
      <c r="BM43" s="317"/>
      <c r="BN43" s="386"/>
      <c r="BO43" s="387"/>
      <c r="BP43" s="387"/>
      <c r="BQ43" s="387"/>
      <c r="BR43" s="387"/>
      <c r="BS43" s="387"/>
      <c r="BT43" s="387"/>
      <c r="BU43" s="387"/>
      <c r="BV43" s="387"/>
      <c r="BW43" s="387"/>
      <c r="BX43" s="387"/>
      <c r="BY43" s="387"/>
      <c r="BZ43" s="387"/>
      <c r="CA43" s="834"/>
      <c r="CB43" s="834"/>
      <c r="CC43" s="834" t="s">
        <v>424</v>
      </c>
      <c r="CD43" s="834"/>
      <c r="CE43" s="834"/>
      <c r="CF43" s="834"/>
      <c r="CG43" s="834"/>
      <c r="CH43" s="834"/>
      <c r="CI43" s="834"/>
      <c r="CJ43" s="834"/>
      <c r="CK43" s="834">
        <f>IF($AL$15=0,"",$AL$15)</f>
      </c>
      <c r="CL43" s="834"/>
      <c r="CM43" s="834"/>
      <c r="CN43" s="834"/>
      <c r="CO43" s="834" t="s">
        <v>107</v>
      </c>
      <c r="CP43" s="834"/>
      <c r="CQ43" s="388"/>
      <c r="CR43" s="317"/>
      <c r="CS43" s="317"/>
      <c r="CT43" s="317"/>
      <c r="CU43" s="317"/>
      <c r="CV43" s="317"/>
      <c r="CW43" s="317"/>
      <c r="CX43" s="317"/>
      <c r="CY43" s="77"/>
      <c r="CZ43" s="75"/>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0"/>
      <c r="DZ43" s="370"/>
      <c r="EA43" s="370"/>
      <c r="EB43" s="370"/>
      <c r="EC43" s="370"/>
      <c r="ED43" s="370"/>
      <c r="EE43" s="370"/>
      <c r="EF43" s="370"/>
      <c r="EG43" s="370"/>
      <c r="EH43" s="370"/>
      <c r="EI43" s="370"/>
      <c r="EJ43" s="370"/>
      <c r="EK43" s="370"/>
      <c r="EL43" s="370"/>
      <c r="EM43" s="370"/>
      <c r="EN43" s="370"/>
      <c r="EO43" s="370"/>
      <c r="EP43" s="370"/>
      <c r="EQ43" s="370"/>
      <c r="ER43" s="370"/>
      <c r="ES43" s="370"/>
      <c r="ET43" s="370"/>
      <c r="EU43" s="346"/>
      <c r="EV43" s="346"/>
      <c r="EW43" s="346"/>
      <c r="EX43" s="346"/>
      <c r="EY43" s="346"/>
      <c r="EZ43" s="346"/>
      <c r="FA43" s="346"/>
      <c r="FB43" s="346"/>
    </row>
    <row r="44" spans="1:158" ht="13.5" customHeight="1">
      <c r="A44" s="370"/>
      <c r="B44" s="370"/>
      <c r="C44" s="370"/>
      <c r="D44" s="370"/>
      <c r="E44" s="370"/>
      <c r="F44" s="370"/>
      <c r="G44" s="370"/>
      <c r="H44" s="370"/>
      <c r="I44" s="74"/>
      <c r="J44" s="308"/>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817" t="s">
        <v>465</v>
      </c>
      <c r="AI44" s="817"/>
      <c r="AJ44" s="817"/>
      <c r="AK44" s="817"/>
      <c r="AL44" s="817">
        <f>IF($AL$6=0,"",$AL$6)</f>
      </c>
      <c r="AM44" s="817"/>
      <c r="AN44" s="817"/>
      <c r="AO44" s="817" t="s">
        <v>464</v>
      </c>
      <c r="AP44" s="817"/>
      <c r="AQ44" s="817"/>
      <c r="AR44" s="817">
        <f>IF($AR$6=0,"",$AR$6)</f>
      </c>
      <c r="AS44" s="817"/>
      <c r="AT44" s="817"/>
      <c r="AU44" s="817" t="s">
        <v>463</v>
      </c>
      <c r="AV44" s="817"/>
      <c r="AW44" s="817"/>
      <c r="AX44" s="817">
        <f>IF($AX$6=0,"",$AX$6)</f>
      </c>
      <c r="AY44" s="817"/>
      <c r="AZ44" s="817"/>
      <c r="BA44" s="817" t="s">
        <v>462</v>
      </c>
      <c r="BB44" s="817"/>
      <c r="BC44" s="825"/>
      <c r="BD44" s="642"/>
      <c r="BE44" s="630"/>
      <c r="BF44" s="643"/>
      <c r="BG44" s="317"/>
      <c r="BH44" s="323"/>
      <c r="BI44" s="323"/>
      <c r="BJ44" s="323"/>
      <c r="BK44" s="323"/>
      <c r="BL44" s="323"/>
      <c r="BM44" s="323"/>
      <c r="BN44" s="389"/>
      <c r="BO44" s="836" t="s">
        <v>108</v>
      </c>
      <c r="BP44" s="836"/>
      <c r="BQ44" s="836"/>
      <c r="BR44" s="836"/>
      <c r="BS44" s="836"/>
      <c r="BT44" s="390"/>
      <c r="BU44" s="390"/>
      <c r="BV44" s="390"/>
      <c r="BW44" s="390"/>
      <c r="BX44" s="390"/>
      <c r="BY44" s="390"/>
      <c r="BZ44" s="390"/>
      <c r="CA44" s="390"/>
      <c r="CB44" s="390"/>
      <c r="CC44" s="390"/>
      <c r="CD44" s="390"/>
      <c r="CE44" s="390"/>
      <c r="CF44" s="390"/>
      <c r="CG44" s="390"/>
      <c r="CH44" s="390"/>
      <c r="CI44" s="390"/>
      <c r="CJ44" s="390"/>
      <c r="CK44" s="390"/>
      <c r="CL44" s="390"/>
      <c r="CM44" s="390"/>
      <c r="CN44" s="390"/>
      <c r="CO44" s="390"/>
      <c r="CP44" s="390"/>
      <c r="CQ44" s="391"/>
      <c r="CR44" s="317"/>
      <c r="CS44" s="317"/>
      <c r="CT44" s="317"/>
      <c r="CU44" s="317"/>
      <c r="CV44" s="317"/>
      <c r="CW44" s="317"/>
      <c r="CX44" s="317"/>
      <c r="CY44" s="77"/>
      <c r="CZ44" s="75"/>
      <c r="DA44" s="373"/>
      <c r="DB44" s="373"/>
      <c r="DC44" s="373"/>
      <c r="DD44" s="373"/>
      <c r="DE44" s="373"/>
      <c r="DF44" s="373"/>
      <c r="DG44" s="370"/>
      <c r="DH44" s="370"/>
      <c r="DI44" s="370"/>
      <c r="DJ44" s="370"/>
      <c r="DK44" s="370"/>
      <c r="DL44" s="370"/>
      <c r="DM44" s="370"/>
      <c r="DN44" s="370"/>
      <c r="DO44" s="370"/>
      <c r="DP44" s="370"/>
      <c r="DQ44" s="370"/>
      <c r="DR44" s="370"/>
      <c r="DS44" s="370"/>
      <c r="DT44" s="370"/>
      <c r="DU44" s="370"/>
      <c r="DV44" s="370"/>
      <c r="DW44" s="370"/>
      <c r="DX44" s="370"/>
      <c r="DY44" s="370"/>
      <c r="DZ44" s="370"/>
      <c r="EA44" s="370"/>
      <c r="EB44" s="370"/>
      <c r="EC44" s="370"/>
      <c r="ED44" s="370"/>
      <c r="EE44" s="370"/>
      <c r="EF44" s="370"/>
      <c r="EG44" s="370"/>
      <c r="EH44" s="370"/>
      <c r="EI44" s="370"/>
      <c r="EJ44" s="370"/>
      <c r="EK44" s="370"/>
      <c r="EL44" s="370"/>
      <c r="EM44" s="370"/>
      <c r="EN44" s="370"/>
      <c r="EO44" s="370"/>
      <c r="EP44" s="370"/>
      <c r="EQ44" s="370"/>
      <c r="ER44" s="370"/>
      <c r="ES44" s="370"/>
      <c r="ET44" s="370"/>
      <c r="EU44" s="346"/>
      <c r="EV44" s="346"/>
      <c r="EW44" s="346"/>
      <c r="EX44" s="346"/>
      <c r="EY44" s="346"/>
      <c r="EZ44" s="346"/>
      <c r="FA44" s="346"/>
      <c r="FB44" s="346"/>
    </row>
    <row r="45" spans="1:158" ht="15" customHeight="1">
      <c r="A45" s="370"/>
      <c r="B45" s="370"/>
      <c r="C45" s="370"/>
      <c r="D45" s="370"/>
      <c r="E45" s="370"/>
      <c r="F45" s="370"/>
      <c r="G45" s="370"/>
      <c r="H45" s="370"/>
      <c r="I45" s="74"/>
      <c r="J45" s="308"/>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4"/>
      <c r="AL45" s="314"/>
      <c r="AM45" s="314"/>
      <c r="AN45" s="314"/>
      <c r="AO45" s="78"/>
      <c r="AP45" s="78"/>
      <c r="AQ45" s="78"/>
      <c r="AR45" s="317"/>
      <c r="AS45" s="317"/>
      <c r="AT45" s="78"/>
      <c r="AU45" s="78"/>
      <c r="AV45" s="78"/>
      <c r="AW45" s="317"/>
      <c r="AX45" s="317"/>
      <c r="AY45" s="78"/>
      <c r="AZ45" s="78"/>
      <c r="BA45" s="78"/>
      <c r="BB45" s="317"/>
      <c r="BC45" s="317"/>
      <c r="BD45" s="642"/>
      <c r="BE45" s="630"/>
      <c r="BF45" s="643"/>
      <c r="BG45" s="317"/>
      <c r="BH45" s="323"/>
      <c r="BI45" s="323"/>
      <c r="BJ45" s="323"/>
      <c r="BK45" s="323"/>
      <c r="BL45" s="323"/>
      <c r="BM45" s="323"/>
      <c r="BN45" s="389"/>
      <c r="BO45" s="392"/>
      <c r="BP45" s="392"/>
      <c r="BQ45" s="820" t="s">
        <v>112</v>
      </c>
      <c r="BR45" s="820"/>
      <c r="BS45" s="820"/>
      <c r="BT45" s="820"/>
      <c r="BU45" s="820"/>
      <c r="BV45" s="820"/>
      <c r="BW45" s="820"/>
      <c r="BX45" s="820" t="s">
        <v>109</v>
      </c>
      <c r="BY45" s="820"/>
      <c r="BZ45" s="820"/>
      <c r="CA45" s="820"/>
      <c r="CB45" s="820"/>
      <c r="CC45" s="820"/>
      <c r="CD45" s="820" t="s">
        <v>110</v>
      </c>
      <c r="CE45" s="820"/>
      <c r="CF45" s="820"/>
      <c r="CG45" s="820"/>
      <c r="CH45" s="820"/>
      <c r="CI45" s="820"/>
      <c r="CJ45" s="820" t="s">
        <v>113</v>
      </c>
      <c r="CK45" s="820"/>
      <c r="CL45" s="820"/>
      <c r="CM45" s="393"/>
      <c r="CN45" s="390"/>
      <c r="CO45" s="390"/>
      <c r="CP45" s="390"/>
      <c r="CQ45" s="391"/>
      <c r="CR45" s="317"/>
      <c r="CS45" s="317"/>
      <c r="CT45" s="317"/>
      <c r="CU45" s="317"/>
      <c r="CV45" s="317"/>
      <c r="CW45" s="317"/>
      <c r="CX45" s="317"/>
      <c r="CY45" s="77"/>
      <c r="CZ45" s="75"/>
      <c r="DA45" s="373"/>
      <c r="DB45" s="373"/>
      <c r="DC45" s="373"/>
      <c r="DD45" s="373"/>
      <c r="DE45" s="373"/>
      <c r="DF45" s="373"/>
      <c r="DG45" s="370"/>
      <c r="DH45" s="370"/>
      <c r="DI45" s="370"/>
      <c r="DJ45" s="370"/>
      <c r="DK45" s="370"/>
      <c r="DL45" s="370"/>
      <c r="DM45" s="370"/>
      <c r="DN45" s="370"/>
      <c r="DO45" s="370"/>
      <c r="DP45" s="370"/>
      <c r="DQ45" s="370"/>
      <c r="DR45" s="370"/>
      <c r="DS45" s="370"/>
      <c r="DT45" s="370"/>
      <c r="DU45" s="370"/>
      <c r="DV45" s="370"/>
      <c r="DW45" s="370"/>
      <c r="DX45" s="370"/>
      <c r="DY45" s="370"/>
      <c r="DZ45" s="370"/>
      <c r="EA45" s="370"/>
      <c r="EB45" s="370"/>
      <c r="EC45" s="370"/>
      <c r="ED45" s="370"/>
      <c r="EE45" s="370"/>
      <c r="EF45" s="370"/>
      <c r="EG45" s="370"/>
      <c r="EH45" s="370"/>
      <c r="EI45" s="370"/>
      <c r="EJ45" s="370"/>
      <c r="EK45" s="370"/>
      <c r="EL45" s="370"/>
      <c r="EM45" s="370"/>
      <c r="EN45" s="370"/>
      <c r="EO45" s="370"/>
      <c r="EP45" s="370"/>
      <c r="EQ45" s="370"/>
      <c r="ER45" s="370"/>
      <c r="ES45" s="370"/>
      <c r="ET45" s="370"/>
      <c r="EU45" s="346"/>
      <c r="EV45" s="346"/>
      <c r="EW45" s="346"/>
      <c r="EX45" s="346"/>
      <c r="EY45" s="346"/>
      <c r="EZ45" s="346"/>
      <c r="FA45" s="346"/>
      <c r="FB45" s="346"/>
    </row>
    <row r="46" spans="1:158" ht="13.5" customHeight="1">
      <c r="A46" s="370"/>
      <c r="B46" s="370"/>
      <c r="C46" s="370"/>
      <c r="D46" s="370"/>
      <c r="E46" s="370"/>
      <c r="F46" s="370"/>
      <c r="G46" s="370"/>
      <c r="H46" s="370"/>
      <c r="I46" s="74"/>
      <c r="J46" s="308"/>
      <c r="K46" s="317" t="s">
        <v>29</v>
      </c>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642"/>
      <c r="BE46" s="630"/>
      <c r="BF46" s="643"/>
      <c r="BG46" s="317"/>
      <c r="BH46" s="323"/>
      <c r="BI46" s="323"/>
      <c r="BJ46" s="323"/>
      <c r="BK46" s="323"/>
      <c r="BL46" s="323"/>
      <c r="BM46" s="323"/>
      <c r="BN46" s="308"/>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28"/>
      <c r="CR46" s="317"/>
      <c r="CS46" s="317"/>
      <c r="CT46" s="317"/>
      <c r="CU46" s="317"/>
      <c r="CV46" s="317"/>
      <c r="CW46" s="317"/>
      <c r="CX46" s="317"/>
      <c r="CY46" s="77"/>
      <c r="CZ46" s="75"/>
      <c r="DA46" s="373"/>
      <c r="DB46" s="373"/>
      <c r="DC46" s="373"/>
      <c r="DD46" s="373"/>
      <c r="DE46" s="373"/>
      <c r="DF46" s="373"/>
      <c r="DG46" s="370"/>
      <c r="DH46" s="370"/>
      <c r="DI46" s="370"/>
      <c r="DJ46" s="370"/>
      <c r="DK46" s="370"/>
      <c r="DL46" s="370"/>
      <c r="DM46" s="370"/>
      <c r="DN46" s="370"/>
      <c r="DO46" s="370"/>
      <c r="DP46" s="370"/>
      <c r="DQ46" s="370"/>
      <c r="DR46" s="370"/>
      <c r="DS46" s="370"/>
      <c r="DT46" s="370"/>
      <c r="DU46" s="370"/>
      <c r="DV46" s="370"/>
      <c r="DW46" s="370"/>
      <c r="DX46" s="370"/>
      <c r="DY46" s="370"/>
      <c r="DZ46" s="370"/>
      <c r="EA46" s="370"/>
      <c r="EB46" s="370"/>
      <c r="EC46" s="370"/>
      <c r="ED46" s="370"/>
      <c r="EE46" s="370"/>
      <c r="EF46" s="370"/>
      <c r="EG46" s="370"/>
      <c r="EH46" s="370"/>
      <c r="EI46" s="370"/>
      <c r="EJ46" s="370"/>
      <c r="EK46" s="370"/>
      <c r="EL46" s="370"/>
      <c r="EM46" s="370"/>
      <c r="EN46" s="370"/>
      <c r="EO46" s="370"/>
      <c r="EP46" s="370"/>
      <c r="EQ46" s="370"/>
      <c r="ER46" s="370"/>
      <c r="ES46" s="370"/>
      <c r="ET46" s="370"/>
      <c r="EU46" s="346"/>
      <c r="EV46" s="346"/>
      <c r="EW46" s="346"/>
      <c r="EX46" s="346"/>
      <c r="EY46" s="346"/>
      <c r="EZ46" s="346"/>
      <c r="FA46" s="346"/>
      <c r="FB46" s="346"/>
    </row>
    <row r="47" spans="1:158" ht="15" customHeight="1">
      <c r="A47" s="370"/>
      <c r="B47" s="370"/>
      <c r="C47" s="370"/>
      <c r="D47" s="370"/>
      <c r="E47" s="370"/>
      <c r="F47" s="370"/>
      <c r="G47" s="370"/>
      <c r="H47" s="370"/>
      <c r="I47" s="74"/>
      <c r="J47" s="308"/>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642"/>
      <c r="BE47" s="630"/>
      <c r="BF47" s="643"/>
      <c r="BG47" s="317"/>
      <c r="BH47" s="323"/>
      <c r="BI47" s="323"/>
      <c r="BJ47" s="323"/>
      <c r="BK47" s="323"/>
      <c r="BL47" s="323"/>
      <c r="BM47" s="323"/>
      <c r="BN47" s="394"/>
      <c r="BO47" s="395"/>
      <c r="BP47" s="395"/>
      <c r="BQ47" s="395"/>
      <c r="BR47" s="733" t="s">
        <v>111</v>
      </c>
      <c r="BS47" s="733"/>
      <c r="BT47" s="733"/>
      <c r="BU47" s="733"/>
      <c r="BV47" s="733"/>
      <c r="BW47" s="733"/>
      <c r="BX47" s="733"/>
      <c r="BY47" s="733"/>
      <c r="BZ47" s="733"/>
      <c r="CA47" s="733"/>
      <c r="CB47" s="733"/>
      <c r="CC47" s="733"/>
      <c r="CD47" s="733"/>
      <c r="CE47" s="733"/>
      <c r="CF47" s="733"/>
      <c r="CG47" s="733"/>
      <c r="CH47" s="733"/>
      <c r="CI47" s="733"/>
      <c r="CJ47" s="733"/>
      <c r="CK47" s="733"/>
      <c r="CL47" s="733"/>
      <c r="CM47" s="733"/>
      <c r="CN47" s="392"/>
      <c r="CO47" s="392"/>
      <c r="CP47" s="392"/>
      <c r="CQ47" s="396"/>
      <c r="CR47" s="317"/>
      <c r="CS47" s="317"/>
      <c r="CT47" s="317"/>
      <c r="CU47" s="317"/>
      <c r="CV47" s="317"/>
      <c r="CW47" s="317"/>
      <c r="CX47" s="317"/>
      <c r="CY47" s="77"/>
      <c r="CZ47" s="75"/>
      <c r="DA47" s="373"/>
      <c r="DB47" s="373"/>
      <c r="DC47" s="373"/>
      <c r="DD47" s="373"/>
      <c r="DE47" s="373"/>
      <c r="DF47" s="373"/>
      <c r="DG47" s="370"/>
      <c r="DH47" s="370"/>
      <c r="DI47" s="370"/>
      <c r="DJ47" s="370"/>
      <c r="DK47" s="370"/>
      <c r="DL47" s="370"/>
      <c r="DM47" s="370"/>
      <c r="DN47" s="370"/>
      <c r="DO47" s="370"/>
      <c r="DP47" s="370"/>
      <c r="DQ47" s="370"/>
      <c r="DR47" s="370"/>
      <c r="DS47" s="370"/>
      <c r="DT47" s="370"/>
      <c r="DU47" s="370"/>
      <c r="DV47" s="370"/>
      <c r="DW47" s="370"/>
      <c r="DX47" s="370"/>
      <c r="DY47" s="370"/>
      <c r="DZ47" s="370"/>
      <c r="EA47" s="370"/>
      <c r="EB47" s="370"/>
      <c r="EC47" s="370"/>
      <c r="ED47" s="370"/>
      <c r="EE47" s="370"/>
      <c r="EF47" s="370"/>
      <c r="EG47" s="370"/>
      <c r="EH47" s="370"/>
      <c r="EI47" s="370"/>
      <c r="EJ47" s="370"/>
      <c r="EK47" s="370"/>
      <c r="EL47" s="370"/>
      <c r="EM47" s="370"/>
      <c r="EN47" s="370"/>
      <c r="EO47" s="370"/>
      <c r="EP47" s="370"/>
      <c r="EQ47" s="370"/>
      <c r="ER47" s="370"/>
      <c r="ES47" s="370"/>
      <c r="ET47" s="370"/>
      <c r="EU47" s="346"/>
      <c r="EV47" s="346"/>
      <c r="EW47" s="346"/>
      <c r="EX47" s="346"/>
      <c r="EY47" s="346"/>
      <c r="EZ47" s="346"/>
      <c r="FA47" s="346"/>
      <c r="FB47" s="346"/>
    </row>
    <row r="48" spans="1:158" ht="15" customHeight="1">
      <c r="A48" s="370"/>
      <c r="B48" s="370"/>
      <c r="C48" s="370"/>
      <c r="D48" s="370"/>
      <c r="E48" s="370"/>
      <c r="F48" s="370"/>
      <c r="G48" s="370"/>
      <c r="H48" s="370"/>
      <c r="I48" s="74"/>
      <c r="J48" s="308"/>
      <c r="K48" s="317"/>
      <c r="L48" s="317"/>
      <c r="M48" s="317"/>
      <c r="N48" s="317"/>
      <c r="O48" s="317"/>
      <c r="P48" s="317"/>
      <c r="Q48" s="694" t="s">
        <v>100</v>
      </c>
      <c r="R48" s="694"/>
      <c r="S48" s="694"/>
      <c r="T48" s="694"/>
      <c r="U48" s="694"/>
      <c r="V48" s="317"/>
      <c r="W48" s="550" t="s">
        <v>35</v>
      </c>
      <c r="X48" s="550"/>
      <c r="Y48" s="550"/>
      <c r="Z48" s="322"/>
      <c r="AA48" s="648">
        <f>IF($AA$10=0,"",$AA$10)</f>
      </c>
      <c r="AB48" s="648"/>
      <c r="AC48" s="648"/>
      <c r="AD48" s="648"/>
      <c r="AE48" s="648"/>
      <c r="AF48" s="648"/>
      <c r="AG48" s="648"/>
      <c r="AH48" s="648"/>
      <c r="AI48" s="648"/>
      <c r="AJ48" s="648"/>
      <c r="AK48" s="648"/>
      <c r="AL48" s="648"/>
      <c r="AM48" s="648"/>
      <c r="AN48" s="648"/>
      <c r="AO48" s="648"/>
      <c r="AP48" s="648"/>
      <c r="AQ48" s="648"/>
      <c r="AR48" s="648"/>
      <c r="AS48" s="648"/>
      <c r="AT48" s="648"/>
      <c r="AU48" s="648"/>
      <c r="AV48" s="648"/>
      <c r="AW48" s="648"/>
      <c r="AX48" s="648"/>
      <c r="AY48" s="648"/>
      <c r="AZ48" s="648"/>
      <c r="BA48" s="648"/>
      <c r="BB48" s="648"/>
      <c r="BC48" s="649"/>
      <c r="BD48" s="642"/>
      <c r="BE48" s="630"/>
      <c r="BF48" s="643"/>
      <c r="BG48" s="321"/>
      <c r="BH48" s="317"/>
      <c r="BI48" s="317"/>
      <c r="BJ48" s="317"/>
      <c r="BK48" s="317"/>
      <c r="BL48" s="317"/>
      <c r="BM48" s="317"/>
      <c r="BN48" s="308"/>
      <c r="BO48" s="317"/>
      <c r="BP48" s="317"/>
      <c r="BQ48" s="317"/>
      <c r="BR48" s="317"/>
      <c r="BS48" s="317"/>
      <c r="BT48" s="743" t="str">
        <f>IF('印刷データ'!$C$4=0,"",'印刷データ'!$C$4)</f>
        <v>古山　裕康</v>
      </c>
      <c r="BU48" s="743"/>
      <c r="BV48" s="743"/>
      <c r="BW48" s="743"/>
      <c r="BX48" s="743"/>
      <c r="BY48" s="743"/>
      <c r="BZ48" s="743"/>
      <c r="CA48" s="743"/>
      <c r="CB48" s="743"/>
      <c r="CC48" s="743"/>
      <c r="CD48" s="743"/>
      <c r="CE48" s="743"/>
      <c r="CF48" s="743"/>
      <c r="CG48" s="743"/>
      <c r="CH48" s="743"/>
      <c r="CI48" s="743"/>
      <c r="CJ48" s="743"/>
      <c r="CK48" s="743"/>
      <c r="CL48" s="317"/>
      <c r="CM48" s="317"/>
      <c r="CN48" s="317"/>
      <c r="CO48" s="317"/>
      <c r="CP48" s="317"/>
      <c r="CQ48" s="328"/>
      <c r="CR48" s="317"/>
      <c r="CS48" s="317"/>
      <c r="CT48" s="317"/>
      <c r="CU48" s="317"/>
      <c r="CV48" s="317"/>
      <c r="CW48" s="317"/>
      <c r="CX48" s="317"/>
      <c r="CY48" s="328"/>
      <c r="CZ48" s="79"/>
      <c r="DA48" s="375"/>
      <c r="DB48" s="375"/>
      <c r="DC48" s="376"/>
      <c r="DD48" s="373"/>
      <c r="DE48" s="373"/>
      <c r="DF48" s="373"/>
      <c r="DG48" s="370"/>
      <c r="DH48" s="370"/>
      <c r="DI48" s="370"/>
      <c r="DJ48" s="370"/>
      <c r="DK48" s="370"/>
      <c r="DL48" s="370"/>
      <c r="DM48" s="370"/>
      <c r="DN48" s="370"/>
      <c r="DO48" s="370"/>
      <c r="DP48" s="370"/>
      <c r="DQ48" s="370"/>
      <c r="DR48" s="370"/>
      <c r="DS48" s="370"/>
      <c r="DT48" s="370"/>
      <c r="DU48" s="370"/>
      <c r="DV48" s="370"/>
      <c r="DW48" s="370"/>
      <c r="DX48" s="370"/>
      <c r="DY48" s="370"/>
      <c r="DZ48" s="370"/>
      <c r="EA48" s="370"/>
      <c r="EB48" s="370"/>
      <c r="EC48" s="370"/>
      <c r="ED48" s="370"/>
      <c r="EE48" s="370"/>
      <c r="EF48" s="370"/>
      <c r="EG48" s="370"/>
      <c r="EH48" s="370"/>
      <c r="EI48" s="370"/>
      <c r="EJ48" s="370"/>
      <c r="EK48" s="370"/>
      <c r="EL48" s="370"/>
      <c r="EM48" s="370"/>
      <c r="EN48" s="370"/>
      <c r="EO48" s="370"/>
      <c r="EP48" s="370"/>
      <c r="EQ48" s="370"/>
      <c r="ER48" s="370"/>
      <c r="ES48" s="370"/>
      <c r="ET48" s="370"/>
      <c r="EU48" s="346"/>
      <c r="EV48" s="346"/>
      <c r="EW48" s="346"/>
      <c r="EX48" s="346"/>
      <c r="EY48" s="346"/>
      <c r="EZ48" s="346"/>
      <c r="FA48" s="346"/>
      <c r="FB48" s="346"/>
    </row>
    <row r="49" spans="1:158" ht="15" customHeight="1">
      <c r="A49" s="370"/>
      <c r="B49" s="370"/>
      <c r="C49" s="370"/>
      <c r="D49" s="370"/>
      <c r="E49" s="370"/>
      <c r="F49" s="370"/>
      <c r="G49" s="370"/>
      <c r="H49" s="370"/>
      <c r="I49" s="74"/>
      <c r="J49" s="308"/>
      <c r="K49" s="317"/>
      <c r="L49" s="317"/>
      <c r="M49" s="317"/>
      <c r="N49" s="317"/>
      <c r="O49" s="317"/>
      <c r="P49" s="317"/>
      <c r="Q49" s="317"/>
      <c r="R49" s="317"/>
      <c r="S49" s="317"/>
      <c r="T49" s="317"/>
      <c r="U49" s="317"/>
      <c r="V49" s="322"/>
      <c r="W49" s="322"/>
      <c r="X49" s="322"/>
      <c r="Y49" s="322"/>
      <c r="Z49" s="322"/>
      <c r="AA49" s="648"/>
      <c r="AB49" s="648"/>
      <c r="AC49" s="648"/>
      <c r="AD49" s="648"/>
      <c r="AE49" s="648"/>
      <c r="AF49" s="648"/>
      <c r="AG49" s="648"/>
      <c r="AH49" s="648"/>
      <c r="AI49" s="648"/>
      <c r="AJ49" s="648"/>
      <c r="AK49" s="648"/>
      <c r="AL49" s="648"/>
      <c r="AM49" s="648"/>
      <c r="AN49" s="648"/>
      <c r="AO49" s="648"/>
      <c r="AP49" s="648"/>
      <c r="AQ49" s="648"/>
      <c r="AR49" s="648"/>
      <c r="AS49" s="648"/>
      <c r="AT49" s="648"/>
      <c r="AU49" s="648"/>
      <c r="AV49" s="648"/>
      <c r="AW49" s="648"/>
      <c r="AX49" s="648"/>
      <c r="AY49" s="648"/>
      <c r="AZ49" s="648"/>
      <c r="BA49" s="648"/>
      <c r="BB49" s="648"/>
      <c r="BC49" s="649"/>
      <c r="BD49" s="642"/>
      <c r="BE49" s="630"/>
      <c r="BF49" s="643"/>
      <c r="BG49" s="317"/>
      <c r="BH49" s="98"/>
      <c r="BI49" s="98"/>
      <c r="BJ49" s="98"/>
      <c r="BK49" s="98"/>
      <c r="BL49" s="317"/>
      <c r="BM49" s="317"/>
      <c r="BN49" s="99"/>
      <c r="BO49" s="100"/>
      <c r="BP49" s="100"/>
      <c r="BQ49" s="100"/>
      <c r="BR49" s="100"/>
      <c r="BS49" s="100"/>
      <c r="BT49" s="744"/>
      <c r="BU49" s="744"/>
      <c r="BV49" s="744"/>
      <c r="BW49" s="744"/>
      <c r="BX49" s="744"/>
      <c r="BY49" s="744"/>
      <c r="BZ49" s="744"/>
      <c r="CA49" s="744"/>
      <c r="CB49" s="744"/>
      <c r="CC49" s="744"/>
      <c r="CD49" s="744"/>
      <c r="CE49" s="744"/>
      <c r="CF49" s="744"/>
      <c r="CG49" s="744"/>
      <c r="CH49" s="744"/>
      <c r="CI49" s="744"/>
      <c r="CJ49" s="744"/>
      <c r="CK49" s="744"/>
      <c r="CL49" s="100"/>
      <c r="CM49" s="100"/>
      <c r="CN49" s="100"/>
      <c r="CO49" s="100"/>
      <c r="CP49" s="100"/>
      <c r="CQ49" s="101"/>
      <c r="CR49" s="317"/>
      <c r="CS49" s="317"/>
      <c r="CT49" s="317"/>
      <c r="CU49" s="317"/>
      <c r="CV49" s="317"/>
      <c r="CW49" s="317"/>
      <c r="CX49" s="317"/>
      <c r="CY49" s="77"/>
      <c r="CZ49" s="75"/>
      <c r="DA49" s="373"/>
      <c r="DB49" s="373"/>
      <c r="DC49" s="373"/>
      <c r="DD49" s="373"/>
      <c r="DE49" s="373"/>
      <c r="DF49" s="373"/>
      <c r="DG49" s="370"/>
      <c r="DH49" s="370"/>
      <c r="DI49" s="370"/>
      <c r="DJ49" s="370"/>
      <c r="DK49" s="370"/>
      <c r="DL49" s="370"/>
      <c r="DM49" s="370"/>
      <c r="DN49" s="370"/>
      <c r="DO49" s="370"/>
      <c r="DP49" s="370"/>
      <c r="DQ49" s="370"/>
      <c r="DR49" s="370"/>
      <c r="DS49" s="370"/>
      <c r="DT49" s="370"/>
      <c r="DU49" s="370"/>
      <c r="DV49" s="370"/>
      <c r="DW49" s="370"/>
      <c r="DX49" s="370"/>
      <c r="DY49" s="370"/>
      <c r="DZ49" s="370"/>
      <c r="EA49" s="370"/>
      <c r="EB49" s="370"/>
      <c r="EC49" s="370"/>
      <c r="ED49" s="370"/>
      <c r="EE49" s="370"/>
      <c r="EF49" s="370"/>
      <c r="EG49" s="370"/>
      <c r="EH49" s="370"/>
      <c r="EI49" s="370"/>
      <c r="EJ49" s="370"/>
      <c r="EK49" s="370"/>
      <c r="EL49" s="370"/>
      <c r="EM49" s="370"/>
      <c r="EN49" s="370"/>
      <c r="EO49" s="370"/>
      <c r="EP49" s="370"/>
      <c r="EQ49" s="370"/>
      <c r="ER49" s="370"/>
      <c r="ES49" s="370"/>
      <c r="ET49" s="370"/>
      <c r="EU49" s="346"/>
      <c r="EV49" s="346"/>
      <c r="EW49" s="346"/>
      <c r="EX49" s="346"/>
      <c r="EY49" s="346"/>
      <c r="EZ49" s="346"/>
      <c r="FA49" s="346"/>
      <c r="FB49" s="346"/>
    </row>
    <row r="50" spans="1:158" ht="15" customHeight="1">
      <c r="A50" s="370"/>
      <c r="B50" s="370"/>
      <c r="C50" s="370"/>
      <c r="D50" s="370"/>
      <c r="E50" s="370"/>
      <c r="F50" s="370"/>
      <c r="G50" s="370"/>
      <c r="H50" s="370"/>
      <c r="I50" s="74"/>
      <c r="J50" s="308"/>
      <c r="K50" s="317"/>
      <c r="L50" s="317"/>
      <c r="M50" s="317"/>
      <c r="N50" s="317"/>
      <c r="O50" s="317"/>
      <c r="P50" s="317"/>
      <c r="Q50" s="317"/>
      <c r="R50" s="317"/>
      <c r="S50" s="317"/>
      <c r="T50" s="317"/>
      <c r="U50" s="317"/>
      <c r="V50" s="317"/>
      <c r="W50" s="550" t="s">
        <v>36</v>
      </c>
      <c r="X50" s="550"/>
      <c r="Y50" s="550"/>
      <c r="Z50" s="317"/>
      <c r="AA50" s="695">
        <f>IF($AA$12=0,"",$AA$12)</f>
      </c>
      <c r="AB50" s="695"/>
      <c r="AC50" s="695"/>
      <c r="AD50" s="695"/>
      <c r="AE50" s="695"/>
      <c r="AF50" s="695"/>
      <c r="AG50" s="695"/>
      <c r="AH50" s="695"/>
      <c r="AI50" s="695"/>
      <c r="AJ50" s="695"/>
      <c r="AK50" s="695"/>
      <c r="AL50" s="695"/>
      <c r="AM50" s="695"/>
      <c r="AN50" s="695"/>
      <c r="AO50" s="695"/>
      <c r="AP50" s="695"/>
      <c r="AQ50" s="695"/>
      <c r="AR50" s="695"/>
      <c r="AS50" s="695"/>
      <c r="AT50" s="695"/>
      <c r="AU50" s="695"/>
      <c r="AV50" s="695"/>
      <c r="AW50" s="695"/>
      <c r="AX50" s="695"/>
      <c r="AY50" s="695"/>
      <c r="AZ50" s="550" t="s">
        <v>115</v>
      </c>
      <c r="BA50" s="550"/>
      <c r="BB50" s="550"/>
      <c r="BC50" s="317"/>
      <c r="BD50" s="642"/>
      <c r="BE50" s="630"/>
      <c r="BF50" s="643"/>
      <c r="BG50" s="550" t="s">
        <v>73</v>
      </c>
      <c r="BH50" s="550"/>
      <c r="BI50" s="550"/>
      <c r="BJ50" s="550"/>
      <c r="BK50" s="550"/>
      <c r="BL50" s="550"/>
      <c r="BM50" s="550"/>
      <c r="BN50" s="550"/>
      <c r="BO50" s="550"/>
      <c r="BP50" s="550"/>
      <c r="BQ50" s="550"/>
      <c r="BR50" s="550"/>
      <c r="BS50" s="550"/>
      <c r="BT50" s="550"/>
      <c r="BU50" s="550"/>
      <c r="BV50" s="550"/>
      <c r="BW50" s="550"/>
      <c r="BX50" s="550"/>
      <c r="BY50" s="550"/>
      <c r="BZ50" s="550"/>
      <c r="CA50" s="397"/>
      <c r="CB50" s="397"/>
      <c r="CC50" s="397"/>
      <c r="CD50" s="397"/>
      <c r="CE50" s="397"/>
      <c r="CF50" s="397"/>
      <c r="CG50" s="397"/>
      <c r="CH50" s="397"/>
      <c r="CI50" s="397"/>
      <c r="CJ50" s="397"/>
      <c r="CK50" s="397"/>
      <c r="CL50" s="397"/>
      <c r="CM50" s="397"/>
      <c r="CN50" s="397"/>
      <c r="CO50" s="397"/>
      <c r="CP50" s="397"/>
      <c r="CQ50" s="397"/>
      <c r="CR50" s="317"/>
      <c r="CS50" s="317"/>
      <c r="CT50" s="317"/>
      <c r="CU50" s="317"/>
      <c r="CV50" s="317"/>
      <c r="CW50" s="317"/>
      <c r="CX50" s="317"/>
      <c r="CY50" s="77"/>
      <c r="CZ50" s="75"/>
      <c r="DA50" s="373"/>
      <c r="DB50" s="373"/>
      <c r="DC50" s="373"/>
      <c r="DD50" s="373"/>
      <c r="DE50" s="373"/>
      <c r="DF50" s="373"/>
      <c r="DG50" s="370"/>
      <c r="DH50" s="370"/>
      <c r="DI50" s="370"/>
      <c r="DJ50" s="370"/>
      <c r="DK50" s="370"/>
      <c r="DL50" s="370"/>
      <c r="DM50" s="370"/>
      <c r="DN50" s="370"/>
      <c r="DO50" s="370"/>
      <c r="DP50" s="370"/>
      <c r="DQ50" s="370"/>
      <c r="DR50" s="370"/>
      <c r="DS50" s="370"/>
      <c r="DT50" s="370"/>
      <c r="DU50" s="370"/>
      <c r="DV50" s="370"/>
      <c r="DW50" s="370"/>
      <c r="DX50" s="370"/>
      <c r="DY50" s="370"/>
      <c r="DZ50" s="370"/>
      <c r="EA50" s="370"/>
      <c r="EB50" s="370"/>
      <c r="EC50" s="370"/>
      <c r="ED50" s="370"/>
      <c r="EE50" s="370"/>
      <c r="EF50" s="370"/>
      <c r="EG50" s="370"/>
      <c r="EH50" s="370"/>
      <c r="EI50" s="370"/>
      <c r="EJ50" s="370"/>
      <c r="EK50" s="370"/>
      <c r="EL50" s="370"/>
      <c r="EM50" s="370"/>
      <c r="EN50" s="370"/>
      <c r="EO50" s="370"/>
      <c r="EP50" s="370"/>
      <c r="EQ50" s="370"/>
      <c r="ER50" s="370"/>
      <c r="ES50" s="370"/>
      <c r="ET50" s="370"/>
      <c r="EU50" s="346"/>
      <c r="EV50" s="346"/>
      <c r="EW50" s="346"/>
      <c r="EX50" s="346"/>
      <c r="EY50" s="346"/>
      <c r="EZ50" s="346"/>
      <c r="FA50" s="346"/>
      <c r="FB50" s="346"/>
    </row>
    <row r="51" spans="1:158" ht="13.5" customHeight="1">
      <c r="A51" s="370"/>
      <c r="B51" s="370"/>
      <c r="C51" s="370"/>
      <c r="D51" s="370"/>
      <c r="E51" s="370"/>
      <c r="F51" s="370"/>
      <c r="G51" s="370"/>
      <c r="H51" s="370"/>
      <c r="I51" s="74"/>
      <c r="J51" s="308"/>
      <c r="K51" s="317"/>
      <c r="L51" s="317"/>
      <c r="M51" s="317"/>
      <c r="N51" s="317"/>
      <c r="O51" s="317"/>
      <c r="P51" s="317"/>
      <c r="Q51" s="316"/>
      <c r="R51" s="316"/>
      <c r="S51" s="316"/>
      <c r="T51" s="316"/>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4"/>
      <c r="BA51" s="314"/>
      <c r="BB51" s="314"/>
      <c r="BC51" s="317"/>
      <c r="BD51" s="619" t="s">
        <v>90</v>
      </c>
      <c r="BE51" s="620"/>
      <c r="BF51" s="620"/>
      <c r="BG51" s="620"/>
      <c r="BH51" s="620"/>
      <c r="BI51" s="620"/>
      <c r="BJ51" s="620"/>
      <c r="BK51" s="620"/>
      <c r="BL51" s="620"/>
      <c r="BM51" s="620"/>
      <c r="BN51" s="620"/>
      <c r="BO51" s="620"/>
      <c r="BP51" s="620"/>
      <c r="BQ51" s="620"/>
      <c r="BR51" s="620"/>
      <c r="BS51" s="620"/>
      <c r="BT51" s="620"/>
      <c r="BU51" s="620"/>
      <c r="BV51" s="620"/>
      <c r="BW51" s="620"/>
      <c r="BX51" s="620"/>
      <c r="BY51" s="620"/>
      <c r="BZ51" s="620"/>
      <c r="CA51" s="620"/>
      <c r="CB51" s="620"/>
      <c r="CC51" s="620"/>
      <c r="CD51" s="620"/>
      <c r="CE51" s="620"/>
      <c r="CF51" s="620"/>
      <c r="CG51" s="620"/>
      <c r="CH51" s="620"/>
      <c r="CI51" s="620"/>
      <c r="CJ51" s="620"/>
      <c r="CK51" s="620"/>
      <c r="CL51" s="620"/>
      <c r="CM51" s="620"/>
      <c r="CN51" s="620"/>
      <c r="CO51" s="620"/>
      <c r="CP51" s="620"/>
      <c r="CQ51" s="620"/>
      <c r="CR51" s="620"/>
      <c r="CS51" s="620"/>
      <c r="CT51" s="620"/>
      <c r="CU51" s="620"/>
      <c r="CV51" s="620"/>
      <c r="CW51" s="620"/>
      <c r="CX51" s="620"/>
      <c r="CY51" s="621"/>
      <c r="CZ51" s="75"/>
      <c r="DA51" s="373"/>
      <c r="DB51" s="373"/>
      <c r="DC51" s="373"/>
      <c r="DD51" s="373"/>
      <c r="DE51" s="373"/>
      <c r="DF51" s="373"/>
      <c r="DG51" s="370"/>
      <c r="DH51" s="370"/>
      <c r="DI51" s="370"/>
      <c r="DJ51" s="370"/>
      <c r="DK51" s="370"/>
      <c r="DL51" s="370"/>
      <c r="DM51" s="370"/>
      <c r="DN51" s="370"/>
      <c r="DO51" s="370"/>
      <c r="DP51" s="370"/>
      <c r="DQ51" s="370"/>
      <c r="DR51" s="370"/>
      <c r="DS51" s="370"/>
      <c r="DT51" s="370"/>
      <c r="DU51" s="370"/>
      <c r="DV51" s="370"/>
      <c r="DW51" s="370"/>
      <c r="DX51" s="370"/>
      <c r="DY51" s="370"/>
      <c r="DZ51" s="370"/>
      <c r="EA51" s="370"/>
      <c r="EB51" s="370"/>
      <c r="EC51" s="370"/>
      <c r="ED51" s="370"/>
      <c r="EE51" s="370"/>
      <c r="EF51" s="370"/>
      <c r="EG51" s="370"/>
      <c r="EH51" s="370"/>
      <c r="EI51" s="370"/>
      <c r="EJ51" s="370"/>
      <c r="EK51" s="370"/>
      <c r="EL51" s="370"/>
      <c r="EM51" s="370"/>
      <c r="EN51" s="370"/>
      <c r="EO51" s="370"/>
      <c r="EP51" s="370"/>
      <c r="EQ51" s="370"/>
      <c r="ER51" s="370"/>
      <c r="ES51" s="370"/>
      <c r="ET51" s="370"/>
      <c r="EU51" s="346"/>
      <c r="EV51" s="346"/>
      <c r="EW51" s="346"/>
      <c r="EX51" s="346"/>
      <c r="EY51" s="346"/>
      <c r="EZ51" s="346"/>
      <c r="FA51" s="346"/>
      <c r="FB51" s="346"/>
    </row>
    <row r="52" spans="1:158" ht="13.5" customHeight="1">
      <c r="A52" s="370"/>
      <c r="B52" s="370"/>
      <c r="C52" s="370"/>
      <c r="D52" s="370"/>
      <c r="E52" s="370"/>
      <c r="F52" s="370"/>
      <c r="G52" s="370"/>
      <c r="H52" s="370"/>
      <c r="I52" s="74"/>
      <c r="J52" s="308"/>
      <c r="K52" s="317"/>
      <c r="L52" s="317"/>
      <c r="M52" s="317"/>
      <c r="N52" s="317"/>
      <c r="O52" s="317"/>
      <c r="P52" s="317"/>
      <c r="Q52" s="317"/>
      <c r="R52" s="317"/>
      <c r="S52" s="317"/>
      <c r="T52" s="317"/>
      <c r="U52" s="317"/>
      <c r="V52" s="317"/>
      <c r="W52" s="317"/>
      <c r="X52" s="317"/>
      <c r="Y52" s="317"/>
      <c r="Z52" s="317"/>
      <c r="AA52" s="317"/>
      <c r="AB52" s="550" t="s">
        <v>37</v>
      </c>
      <c r="AC52" s="550"/>
      <c r="AD52" s="550"/>
      <c r="AE52" s="550"/>
      <c r="AF52" s="317"/>
      <c r="AG52" s="570">
        <f>IF($AG$14=0,"",$AG$14)</f>
      </c>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813"/>
      <c r="BD52" s="549" t="s">
        <v>54</v>
      </c>
      <c r="BE52" s="550"/>
      <c r="BF52" s="550"/>
      <c r="BG52" s="550"/>
      <c r="BH52" s="550"/>
      <c r="BI52" s="550"/>
      <c r="BJ52" s="550"/>
      <c r="BK52" s="550"/>
      <c r="BL52" s="550"/>
      <c r="BM52" s="550"/>
      <c r="BN52" s="550"/>
      <c r="BO52" s="550"/>
      <c r="BP52" s="550"/>
      <c r="BQ52" s="550"/>
      <c r="BR52" s="550"/>
      <c r="BS52" s="550"/>
      <c r="BT52" s="565" t="s">
        <v>92</v>
      </c>
      <c r="BU52" s="556"/>
      <c r="BV52" s="556"/>
      <c r="BW52" s="556"/>
      <c r="BX52" s="556"/>
      <c r="BY52" s="556"/>
      <c r="BZ52" s="556"/>
      <c r="CA52" s="556"/>
      <c r="CB52" s="556"/>
      <c r="CC52" s="556"/>
      <c r="CD52" s="556"/>
      <c r="CE52" s="556"/>
      <c r="CF52" s="556"/>
      <c r="CG52" s="556"/>
      <c r="CH52" s="556"/>
      <c r="CI52" s="557"/>
      <c r="CJ52" s="550" t="s">
        <v>93</v>
      </c>
      <c r="CK52" s="550"/>
      <c r="CL52" s="550"/>
      <c r="CM52" s="550"/>
      <c r="CN52" s="550"/>
      <c r="CO52" s="550"/>
      <c r="CP52" s="550"/>
      <c r="CQ52" s="550"/>
      <c r="CR52" s="550"/>
      <c r="CS52" s="550"/>
      <c r="CT52" s="550"/>
      <c r="CU52" s="550"/>
      <c r="CV52" s="550"/>
      <c r="CW52" s="550"/>
      <c r="CX52" s="550"/>
      <c r="CY52" s="622"/>
      <c r="CZ52" s="75"/>
      <c r="DA52" s="373"/>
      <c r="DB52" s="373"/>
      <c r="DC52" s="373"/>
      <c r="DD52" s="373"/>
      <c r="DE52" s="373"/>
      <c r="DF52" s="373"/>
      <c r="DG52" s="373"/>
      <c r="DH52" s="373"/>
      <c r="DI52" s="373"/>
      <c r="DJ52" s="370"/>
      <c r="DK52" s="370"/>
      <c r="DL52" s="370"/>
      <c r="DM52" s="370"/>
      <c r="DN52" s="370"/>
      <c r="DO52" s="370"/>
      <c r="DP52" s="370"/>
      <c r="DQ52" s="370"/>
      <c r="DR52" s="370"/>
      <c r="DS52" s="370"/>
      <c r="DT52" s="370"/>
      <c r="DU52" s="370"/>
      <c r="DV52" s="370"/>
      <c r="DW52" s="370"/>
      <c r="DX52" s="370"/>
      <c r="DY52" s="370"/>
      <c r="DZ52" s="370"/>
      <c r="EA52" s="370"/>
      <c r="EB52" s="370"/>
      <c r="EC52" s="370"/>
      <c r="ED52" s="370"/>
      <c r="EE52" s="370"/>
      <c r="EF52" s="370"/>
      <c r="EG52" s="370"/>
      <c r="EH52" s="370"/>
      <c r="EI52" s="370"/>
      <c r="EJ52" s="370"/>
      <c r="EK52" s="370"/>
      <c r="EL52" s="370"/>
      <c r="EM52" s="370"/>
      <c r="EN52" s="370"/>
      <c r="EO52" s="370"/>
      <c r="EP52" s="370"/>
      <c r="EQ52" s="370"/>
      <c r="ER52" s="370"/>
      <c r="ES52" s="370"/>
      <c r="ET52" s="370"/>
      <c r="EU52" s="346"/>
      <c r="EV52" s="346"/>
      <c r="EW52" s="346"/>
      <c r="EX52" s="346"/>
      <c r="EY52" s="346"/>
      <c r="EZ52" s="346"/>
      <c r="FA52" s="346"/>
      <c r="FB52" s="346"/>
    </row>
    <row r="53" spans="1:158" ht="15" customHeight="1">
      <c r="A53" s="370"/>
      <c r="B53" s="370"/>
      <c r="C53" s="370"/>
      <c r="D53" s="370"/>
      <c r="E53" s="370"/>
      <c r="F53" s="370"/>
      <c r="G53" s="370"/>
      <c r="H53" s="370"/>
      <c r="I53" s="74"/>
      <c r="J53" s="308"/>
      <c r="K53" s="812" t="str">
        <f>IF($K$15=0,"",$K$15)</f>
        <v>平成　　年　　月　　日</v>
      </c>
      <c r="L53" s="812"/>
      <c r="M53" s="812"/>
      <c r="N53" s="812"/>
      <c r="O53" s="812"/>
      <c r="P53" s="812"/>
      <c r="Q53" s="812"/>
      <c r="R53" s="812"/>
      <c r="S53" s="812"/>
      <c r="T53" s="812"/>
      <c r="U53" s="812"/>
      <c r="V53" s="812"/>
      <c r="W53" s="663" t="s">
        <v>280</v>
      </c>
      <c r="X53" s="663"/>
      <c r="Y53" s="663"/>
      <c r="Z53" s="663"/>
      <c r="AA53" s="550"/>
      <c r="AB53" s="550"/>
      <c r="AC53" s="550"/>
      <c r="AD53" s="550" t="s">
        <v>281</v>
      </c>
      <c r="AE53" s="550"/>
      <c r="AF53" s="550"/>
      <c r="AG53" s="550"/>
      <c r="AH53" s="550"/>
      <c r="AI53" s="550"/>
      <c r="AJ53" s="550"/>
      <c r="AK53" s="550"/>
      <c r="AL53" s="550">
        <f>IF($AL$15=0,"",$AL$15)</f>
      </c>
      <c r="AM53" s="550"/>
      <c r="AN53" s="550"/>
      <c r="AO53" s="550"/>
      <c r="AP53" s="550"/>
      <c r="AQ53" s="570" t="s">
        <v>282</v>
      </c>
      <c r="AR53" s="570"/>
      <c r="AS53" s="570"/>
      <c r="AT53" s="570"/>
      <c r="AU53" s="570"/>
      <c r="AV53" s="570"/>
      <c r="AW53" s="570"/>
      <c r="AX53" s="570"/>
      <c r="AY53" s="570"/>
      <c r="AZ53" s="570"/>
      <c r="BA53" s="570"/>
      <c r="BB53" s="570"/>
      <c r="BC53" s="813"/>
      <c r="BD53" s="826">
        <f>IF($BD$15=0,"",$BD$15)</f>
      </c>
      <c r="BE53" s="705"/>
      <c r="BF53" s="705"/>
      <c r="BG53" s="705"/>
      <c r="BH53" s="705"/>
      <c r="BI53" s="705"/>
      <c r="BJ53" s="705"/>
      <c r="BK53" s="705"/>
      <c r="BL53" s="705"/>
      <c r="BM53" s="705"/>
      <c r="BN53" s="705"/>
      <c r="BO53" s="705"/>
      <c r="BP53" s="705"/>
      <c r="BQ53" s="705"/>
      <c r="BR53" s="705"/>
      <c r="BS53" s="706"/>
      <c r="BT53" s="562">
        <f>IF($BT$15=0,"",$BT$15)</f>
      </c>
      <c r="BU53" s="563"/>
      <c r="BV53" s="563"/>
      <c r="BW53" s="563"/>
      <c r="BX53" s="563"/>
      <c r="BY53" s="563"/>
      <c r="BZ53" s="563"/>
      <c r="CA53" s="563"/>
      <c r="CB53" s="563"/>
      <c r="CC53" s="563"/>
      <c r="CD53" s="563"/>
      <c r="CE53" s="563"/>
      <c r="CF53" s="563"/>
      <c r="CG53" s="563"/>
      <c r="CH53" s="563"/>
      <c r="CI53" s="564"/>
      <c r="CJ53" s="562">
        <f>IF($CJ$15=0,"",$CJ$15)</f>
      </c>
      <c r="CK53" s="563"/>
      <c r="CL53" s="563" t="s">
        <v>250</v>
      </c>
      <c r="CM53" s="563"/>
      <c r="CN53" s="563"/>
      <c r="CO53" s="563"/>
      <c r="CP53" s="563"/>
      <c r="CQ53" s="563" t="s">
        <v>117</v>
      </c>
      <c r="CR53" s="563"/>
      <c r="CS53" s="563">
        <f>IF($CS$15=0,"",$CS$15)</f>
      </c>
      <c r="CT53" s="563"/>
      <c r="CU53" s="563" t="s">
        <v>251</v>
      </c>
      <c r="CV53" s="563"/>
      <c r="CW53" s="563"/>
      <c r="CX53" s="563"/>
      <c r="CY53" s="658"/>
      <c r="CZ53" s="75"/>
      <c r="DA53" s="373"/>
      <c r="DB53" s="373"/>
      <c r="DC53" s="373"/>
      <c r="DD53" s="373"/>
      <c r="DE53" s="373"/>
      <c r="DF53" s="373"/>
      <c r="DG53" s="373"/>
      <c r="DH53" s="373"/>
      <c r="DI53" s="373"/>
      <c r="DJ53" s="370"/>
      <c r="DK53" s="370"/>
      <c r="DL53" s="370"/>
      <c r="DM53" s="370"/>
      <c r="DN53" s="370"/>
      <c r="DO53" s="370"/>
      <c r="DP53" s="370"/>
      <c r="DQ53" s="370"/>
      <c r="DR53" s="370"/>
      <c r="DS53" s="370"/>
      <c r="DT53" s="370"/>
      <c r="DU53" s="370"/>
      <c r="DV53" s="370"/>
      <c r="DW53" s="370"/>
      <c r="DX53" s="370"/>
      <c r="DY53" s="370"/>
      <c r="DZ53" s="370"/>
      <c r="EA53" s="370"/>
      <c r="EB53" s="370"/>
      <c r="EC53" s="370"/>
      <c r="ED53" s="370"/>
      <c r="EE53" s="370"/>
      <c r="EF53" s="370"/>
      <c r="EG53" s="370"/>
      <c r="EH53" s="370"/>
      <c r="EI53" s="370"/>
      <c r="EJ53" s="370"/>
      <c r="EK53" s="370"/>
      <c r="EL53" s="370"/>
      <c r="EM53" s="370"/>
      <c r="EN53" s="370"/>
      <c r="EO53" s="370"/>
      <c r="EP53" s="370"/>
      <c r="EQ53" s="370"/>
      <c r="ER53" s="370"/>
      <c r="ES53" s="370"/>
      <c r="ET53" s="370"/>
      <c r="EU53" s="346"/>
      <c r="EV53" s="346"/>
      <c r="EW53" s="346"/>
      <c r="EX53" s="346"/>
      <c r="EY53" s="346"/>
      <c r="EZ53" s="346"/>
      <c r="FA53" s="346"/>
      <c r="FB53" s="346"/>
    </row>
    <row r="54" spans="1:158" ht="15.75" customHeight="1">
      <c r="A54" s="370"/>
      <c r="B54" s="370"/>
      <c r="C54" s="370"/>
      <c r="D54" s="370"/>
      <c r="E54" s="370"/>
      <c r="F54" s="370"/>
      <c r="G54" s="370"/>
      <c r="H54" s="370"/>
      <c r="I54" s="74"/>
      <c r="J54" s="835" t="s">
        <v>283</v>
      </c>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c r="AY54" s="554"/>
      <c r="AZ54" s="554"/>
      <c r="BA54" s="554"/>
      <c r="BB54" s="554"/>
      <c r="BC54" s="554"/>
      <c r="BD54" s="679" t="s">
        <v>94</v>
      </c>
      <c r="BE54" s="563"/>
      <c r="BF54" s="563"/>
      <c r="BG54" s="563"/>
      <c r="BH54" s="563"/>
      <c r="BI54" s="563"/>
      <c r="BJ54" s="563"/>
      <c r="BK54" s="563"/>
      <c r="BL54" s="563"/>
      <c r="BM54" s="563"/>
      <c r="BN54" s="563"/>
      <c r="BO54" s="563"/>
      <c r="BP54" s="563"/>
      <c r="BQ54" s="563"/>
      <c r="BR54" s="563"/>
      <c r="BS54" s="564"/>
      <c r="BT54" s="563" t="s">
        <v>95</v>
      </c>
      <c r="BU54" s="563"/>
      <c r="BV54" s="563"/>
      <c r="BW54" s="563"/>
      <c r="BX54" s="563"/>
      <c r="BY54" s="563"/>
      <c r="BZ54" s="563"/>
      <c r="CA54" s="563"/>
      <c r="CB54" s="563"/>
      <c r="CC54" s="563"/>
      <c r="CD54" s="564"/>
      <c r="CE54" s="563" t="s">
        <v>96</v>
      </c>
      <c r="CF54" s="563"/>
      <c r="CG54" s="563"/>
      <c r="CH54" s="563"/>
      <c r="CI54" s="563"/>
      <c r="CJ54" s="563"/>
      <c r="CK54" s="563"/>
      <c r="CL54" s="563"/>
      <c r="CM54" s="563"/>
      <c r="CN54" s="563"/>
      <c r="CO54" s="563"/>
      <c r="CP54" s="563"/>
      <c r="CQ54" s="563"/>
      <c r="CR54" s="563"/>
      <c r="CS54" s="563"/>
      <c r="CT54" s="563"/>
      <c r="CU54" s="563"/>
      <c r="CV54" s="563"/>
      <c r="CW54" s="563"/>
      <c r="CX54" s="563"/>
      <c r="CY54" s="658"/>
      <c r="CZ54" s="75"/>
      <c r="DA54" s="373"/>
      <c r="DB54" s="373"/>
      <c r="DC54" s="373"/>
      <c r="DD54" s="373"/>
      <c r="DE54" s="373"/>
      <c r="DF54" s="373"/>
      <c r="DG54" s="373"/>
      <c r="DH54" s="373"/>
      <c r="DI54" s="373"/>
      <c r="DJ54" s="370"/>
      <c r="DK54" s="370"/>
      <c r="DL54" s="370"/>
      <c r="DM54" s="370"/>
      <c r="DN54" s="370"/>
      <c r="DO54" s="370"/>
      <c r="DP54" s="370"/>
      <c r="DQ54" s="370"/>
      <c r="DR54" s="370"/>
      <c r="DS54" s="370"/>
      <c r="DT54" s="370"/>
      <c r="DU54" s="370"/>
      <c r="DV54" s="370"/>
      <c r="DW54" s="370"/>
      <c r="DX54" s="370"/>
      <c r="DY54" s="370"/>
      <c r="DZ54" s="370"/>
      <c r="EA54" s="370"/>
      <c r="EB54" s="370"/>
      <c r="EC54" s="370"/>
      <c r="ED54" s="370"/>
      <c r="EE54" s="370"/>
      <c r="EF54" s="370"/>
      <c r="EG54" s="370"/>
      <c r="EH54" s="370"/>
      <c r="EI54" s="370"/>
      <c r="EJ54" s="370"/>
      <c r="EK54" s="370"/>
      <c r="EL54" s="370"/>
      <c r="EM54" s="370"/>
      <c r="EN54" s="370"/>
      <c r="EO54" s="370"/>
      <c r="EP54" s="370"/>
      <c r="EQ54" s="370"/>
      <c r="ER54" s="370"/>
      <c r="ES54" s="370"/>
      <c r="ET54" s="370"/>
      <c r="EU54" s="346"/>
      <c r="EV54" s="346"/>
      <c r="EW54" s="346"/>
      <c r="EX54" s="346"/>
      <c r="EY54" s="346"/>
      <c r="EZ54" s="346"/>
      <c r="FA54" s="346"/>
      <c r="FB54" s="346"/>
    </row>
    <row r="55" spans="1:158" ht="15.75" customHeight="1">
      <c r="A55" s="370"/>
      <c r="B55" s="370"/>
      <c r="C55" s="370"/>
      <c r="D55" s="370"/>
      <c r="E55" s="370"/>
      <c r="F55" s="370"/>
      <c r="G55" s="370"/>
      <c r="H55" s="370"/>
      <c r="I55" s="74"/>
      <c r="J55" s="835" t="s">
        <v>284</v>
      </c>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554"/>
      <c r="AY55" s="554"/>
      <c r="AZ55" s="554"/>
      <c r="BA55" s="554"/>
      <c r="BB55" s="554"/>
      <c r="BC55" s="554"/>
      <c r="BD55" s="679">
        <f>IF($BD$17=0,"",$BD$17)</f>
      </c>
      <c r="BE55" s="563"/>
      <c r="BF55" s="563" t="s">
        <v>2</v>
      </c>
      <c r="BG55" s="563"/>
      <c r="BH55" s="563"/>
      <c r="BI55" s="563"/>
      <c r="BJ55" s="563"/>
      <c r="BK55" s="563" t="s">
        <v>117</v>
      </c>
      <c r="BL55" s="563"/>
      <c r="BM55" s="563">
        <f>IF($BM$17=0,"",$BM$17)</f>
      </c>
      <c r="BN55" s="563"/>
      <c r="BO55" s="563" t="s">
        <v>3</v>
      </c>
      <c r="BP55" s="563"/>
      <c r="BQ55" s="563"/>
      <c r="BR55" s="563"/>
      <c r="BS55" s="564"/>
      <c r="BT55" s="818" t="s">
        <v>105</v>
      </c>
      <c r="BU55" s="818"/>
      <c r="BV55" s="818"/>
      <c r="BW55" s="818"/>
      <c r="BX55" s="819">
        <f>IF($BX$17=0,"",$BX$17)</f>
      </c>
      <c r="BY55" s="819"/>
      <c r="BZ55" s="819"/>
      <c r="CA55" s="819"/>
      <c r="CB55" s="819"/>
      <c r="CC55" s="563" t="s">
        <v>116</v>
      </c>
      <c r="CD55" s="564"/>
      <c r="CE55" s="829">
        <f>IF($CE$17=0,"",$CE$17)</f>
      </c>
      <c r="CF55" s="811"/>
      <c r="CG55" s="811" t="s">
        <v>531</v>
      </c>
      <c r="CH55" s="811"/>
      <c r="CI55" s="811"/>
      <c r="CJ55" s="811"/>
      <c r="CK55" s="811"/>
      <c r="CL55" s="811"/>
      <c r="CM55" s="811"/>
      <c r="CN55" s="811"/>
      <c r="CO55" s="811"/>
      <c r="CP55" s="377" t="s">
        <v>425</v>
      </c>
      <c r="CQ55" s="811">
        <f>IF($CQ$17=0,"",$CQ$17)</f>
      </c>
      <c r="CR55" s="811"/>
      <c r="CS55" s="830" t="s">
        <v>493</v>
      </c>
      <c r="CT55" s="830"/>
      <c r="CU55" s="830"/>
      <c r="CV55" s="831">
        <f>IF($CV$17=0,"",$CV$17)</f>
      </c>
      <c r="CW55" s="831"/>
      <c r="CX55" s="830" t="s">
        <v>494</v>
      </c>
      <c r="CY55" s="832"/>
      <c r="CZ55" s="75"/>
      <c r="DA55" s="373"/>
      <c r="DB55" s="373"/>
      <c r="DC55" s="373"/>
      <c r="DD55" s="373"/>
      <c r="DE55" s="373"/>
      <c r="DF55" s="373"/>
      <c r="DG55" s="373"/>
      <c r="DH55" s="373"/>
      <c r="DI55" s="373"/>
      <c r="DJ55" s="373"/>
      <c r="DK55" s="370"/>
      <c r="DL55" s="370"/>
      <c r="DM55" s="370"/>
      <c r="DN55" s="370"/>
      <c r="DO55" s="370"/>
      <c r="DP55" s="370"/>
      <c r="DQ55" s="370"/>
      <c r="DR55" s="370"/>
      <c r="DS55" s="370"/>
      <c r="DT55" s="370"/>
      <c r="DU55" s="370"/>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70"/>
      <c r="ES55" s="370"/>
      <c r="ET55" s="370"/>
      <c r="EU55" s="346"/>
      <c r="EV55" s="346"/>
      <c r="EW55" s="346"/>
      <c r="EX55" s="346"/>
      <c r="EY55" s="346"/>
      <c r="EZ55" s="346"/>
      <c r="FA55" s="346"/>
      <c r="FB55" s="346"/>
    </row>
    <row r="56" spans="1:158" ht="15.75" customHeight="1">
      <c r="A56" s="370"/>
      <c r="B56" s="370"/>
      <c r="C56" s="370"/>
      <c r="D56" s="370"/>
      <c r="E56" s="370"/>
      <c r="F56" s="370"/>
      <c r="G56" s="370"/>
      <c r="H56" s="370"/>
      <c r="I56" s="74"/>
      <c r="J56" s="555" t="s">
        <v>31</v>
      </c>
      <c r="K56" s="556"/>
      <c r="L56" s="556"/>
      <c r="M56" s="556"/>
      <c r="N56" s="556"/>
      <c r="O56" s="556"/>
      <c r="P56" s="556"/>
      <c r="Q56" s="557"/>
      <c r="R56" s="565" t="s">
        <v>32</v>
      </c>
      <c r="S56" s="556"/>
      <c r="T56" s="556"/>
      <c r="U56" s="556"/>
      <c r="V56" s="556"/>
      <c r="W56" s="556"/>
      <c r="X56" s="556"/>
      <c r="Y56" s="615">
        <f>IF($Y$18=0,"",$Y$18)</f>
      </c>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6"/>
      <c r="BD56" s="721" t="s">
        <v>63</v>
      </c>
      <c r="BE56" s="672"/>
      <c r="BF56" s="672"/>
      <c r="BG56" s="672"/>
      <c r="BH56" s="672"/>
      <c r="BI56" s="672"/>
      <c r="BJ56" s="672"/>
      <c r="BK56" s="672"/>
      <c r="BL56" s="673"/>
      <c r="BM56" s="672" t="s">
        <v>64</v>
      </c>
      <c r="BN56" s="556"/>
      <c r="BO56" s="556"/>
      <c r="BP56" s="556"/>
      <c r="BQ56" s="556"/>
      <c r="BR56" s="556"/>
      <c r="BS56" s="556"/>
      <c r="BT56" s="556"/>
      <c r="BU56" s="556"/>
      <c r="BV56" s="671" t="s">
        <v>70</v>
      </c>
      <c r="BW56" s="672"/>
      <c r="BX56" s="672"/>
      <c r="BY56" s="672"/>
      <c r="BZ56" s="672"/>
      <c r="CA56" s="672"/>
      <c r="CB56" s="672"/>
      <c r="CC56" s="672"/>
      <c r="CD56" s="673"/>
      <c r="CE56" s="562" t="s">
        <v>89</v>
      </c>
      <c r="CF56" s="563"/>
      <c r="CG56" s="563"/>
      <c r="CH56" s="563"/>
      <c r="CI56" s="563"/>
      <c r="CJ56" s="563"/>
      <c r="CK56" s="563"/>
      <c r="CL56" s="563"/>
      <c r="CM56" s="563"/>
      <c r="CN56" s="563"/>
      <c r="CO56" s="563"/>
      <c r="CP56" s="563"/>
      <c r="CQ56" s="563"/>
      <c r="CR56" s="563"/>
      <c r="CS56" s="563"/>
      <c r="CT56" s="563"/>
      <c r="CU56" s="563"/>
      <c r="CV56" s="563"/>
      <c r="CW56" s="563"/>
      <c r="CX56" s="563"/>
      <c r="CY56" s="658"/>
      <c r="CZ56" s="75"/>
      <c r="DA56" s="373"/>
      <c r="DB56" s="373"/>
      <c r="DC56" s="373"/>
      <c r="DD56" s="373"/>
      <c r="DE56" s="373"/>
      <c r="DF56" s="373"/>
      <c r="DG56" s="373"/>
      <c r="DH56" s="373"/>
      <c r="DI56" s="373"/>
      <c r="DJ56" s="373"/>
      <c r="DK56" s="370"/>
      <c r="DL56" s="370"/>
      <c r="DM56" s="370"/>
      <c r="DN56" s="370"/>
      <c r="DO56" s="370"/>
      <c r="DP56" s="370"/>
      <c r="DQ56" s="370"/>
      <c r="DR56" s="370"/>
      <c r="DS56" s="370"/>
      <c r="DT56" s="370"/>
      <c r="DU56" s="370"/>
      <c r="DV56" s="370"/>
      <c r="DW56" s="370"/>
      <c r="DX56" s="370"/>
      <c r="DY56" s="370"/>
      <c r="DZ56" s="370"/>
      <c r="EA56" s="370"/>
      <c r="EB56" s="370"/>
      <c r="EC56" s="370"/>
      <c r="ED56" s="370"/>
      <c r="EE56" s="370"/>
      <c r="EF56" s="370"/>
      <c r="EG56" s="370"/>
      <c r="EH56" s="370"/>
      <c r="EI56" s="370"/>
      <c r="EJ56" s="370"/>
      <c r="EK56" s="370"/>
      <c r="EL56" s="370"/>
      <c r="EM56" s="370"/>
      <c r="EN56" s="370"/>
      <c r="EO56" s="370"/>
      <c r="EP56" s="370"/>
      <c r="EQ56" s="370"/>
      <c r="ER56" s="370"/>
      <c r="ES56" s="370"/>
      <c r="ET56" s="370"/>
      <c r="EU56" s="346"/>
      <c r="EV56" s="346"/>
      <c r="EW56" s="346"/>
      <c r="EX56" s="346"/>
      <c r="EY56" s="346"/>
      <c r="EZ56" s="346"/>
      <c r="FA56" s="346"/>
      <c r="FB56" s="346"/>
    </row>
    <row r="57" spans="1:158" ht="15.75" customHeight="1">
      <c r="A57" s="370"/>
      <c r="B57" s="370"/>
      <c r="C57" s="370"/>
      <c r="D57" s="370"/>
      <c r="E57" s="370"/>
      <c r="F57" s="370"/>
      <c r="G57" s="370"/>
      <c r="H57" s="370"/>
      <c r="I57" s="74"/>
      <c r="J57" s="549"/>
      <c r="K57" s="550"/>
      <c r="L57" s="550"/>
      <c r="M57" s="550"/>
      <c r="N57" s="550"/>
      <c r="O57" s="550"/>
      <c r="P57" s="550"/>
      <c r="Q57" s="558"/>
      <c r="R57" s="566"/>
      <c r="S57" s="550"/>
      <c r="T57" s="550"/>
      <c r="U57" s="550"/>
      <c r="V57" s="550"/>
      <c r="W57" s="550"/>
      <c r="X57" s="550"/>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4"/>
      <c r="AY57" s="554"/>
      <c r="AZ57" s="554"/>
      <c r="BA57" s="554"/>
      <c r="BB57" s="554"/>
      <c r="BC57" s="716"/>
      <c r="BD57" s="841"/>
      <c r="BE57" s="675"/>
      <c r="BF57" s="675"/>
      <c r="BG57" s="675"/>
      <c r="BH57" s="675"/>
      <c r="BI57" s="675"/>
      <c r="BJ57" s="675"/>
      <c r="BK57" s="675"/>
      <c r="BL57" s="676"/>
      <c r="BM57" s="560"/>
      <c r="BN57" s="560"/>
      <c r="BO57" s="560"/>
      <c r="BP57" s="560"/>
      <c r="BQ57" s="560"/>
      <c r="BR57" s="560"/>
      <c r="BS57" s="560"/>
      <c r="BT57" s="560"/>
      <c r="BU57" s="560"/>
      <c r="BV57" s="674"/>
      <c r="BW57" s="675"/>
      <c r="BX57" s="675"/>
      <c r="BY57" s="675"/>
      <c r="BZ57" s="675"/>
      <c r="CA57" s="675"/>
      <c r="CB57" s="675"/>
      <c r="CC57" s="675"/>
      <c r="CD57" s="676"/>
      <c r="CE57" s="566" t="s">
        <v>39</v>
      </c>
      <c r="CF57" s="550"/>
      <c r="CG57" s="550"/>
      <c r="CH57" s="550"/>
      <c r="CI57" s="550"/>
      <c r="CJ57" s="317" t="s">
        <v>118</v>
      </c>
      <c r="CK57" s="647" t="str">
        <f>IF($CK$19=0,"",$CK$19)</f>
        <v>平成　　年　　月　　日</v>
      </c>
      <c r="CL57" s="647"/>
      <c r="CM57" s="647"/>
      <c r="CN57" s="647"/>
      <c r="CO57" s="647"/>
      <c r="CP57" s="647"/>
      <c r="CQ57" s="647"/>
      <c r="CR57" s="647"/>
      <c r="CS57" s="647"/>
      <c r="CT57" s="647"/>
      <c r="CU57" s="647"/>
      <c r="CV57" s="647"/>
      <c r="CW57" s="647"/>
      <c r="CX57" s="647"/>
      <c r="CY57" s="661"/>
      <c r="CZ57" s="75"/>
      <c r="DA57" s="373"/>
      <c r="DB57" s="373"/>
      <c r="DC57" s="373"/>
      <c r="DD57" s="373"/>
      <c r="DE57" s="373"/>
      <c r="DF57" s="373"/>
      <c r="DG57" s="373"/>
      <c r="DH57" s="373"/>
      <c r="DI57" s="373"/>
      <c r="DJ57" s="373"/>
      <c r="DK57" s="370"/>
      <c r="DL57" s="370"/>
      <c r="DM57" s="370"/>
      <c r="DN57" s="370"/>
      <c r="DO57" s="370"/>
      <c r="DP57" s="370"/>
      <c r="DQ57" s="370"/>
      <c r="DR57" s="370"/>
      <c r="DS57" s="370"/>
      <c r="DT57" s="370"/>
      <c r="DU57" s="370"/>
      <c r="DV57" s="370"/>
      <c r="DW57" s="370"/>
      <c r="DX57" s="370"/>
      <c r="DY57" s="370"/>
      <c r="DZ57" s="370"/>
      <c r="EA57" s="370"/>
      <c r="EB57" s="370"/>
      <c r="EC57" s="370"/>
      <c r="ED57" s="370"/>
      <c r="EE57" s="370"/>
      <c r="EF57" s="370"/>
      <c r="EG57" s="370"/>
      <c r="EH57" s="370"/>
      <c r="EI57" s="370"/>
      <c r="EJ57" s="370"/>
      <c r="EK57" s="370"/>
      <c r="EL57" s="370"/>
      <c r="EM57" s="370"/>
      <c r="EN57" s="370"/>
      <c r="EO57" s="370"/>
      <c r="EP57" s="370"/>
      <c r="EQ57" s="370"/>
      <c r="ER57" s="370"/>
      <c r="ES57" s="370"/>
      <c r="ET57" s="370"/>
      <c r="EU57" s="346"/>
      <c r="EV57" s="346"/>
      <c r="EW57" s="346"/>
      <c r="EX57" s="346"/>
      <c r="EY57" s="346"/>
      <c r="EZ57" s="346"/>
      <c r="FA57" s="346"/>
      <c r="FB57" s="346"/>
    </row>
    <row r="58" spans="1:158" ht="15.75" customHeight="1">
      <c r="A58" s="370"/>
      <c r="B58" s="370"/>
      <c r="C58" s="370"/>
      <c r="D58" s="370"/>
      <c r="E58" s="370"/>
      <c r="F58" s="370"/>
      <c r="G58" s="370"/>
      <c r="H58" s="370"/>
      <c r="I58" s="74"/>
      <c r="J58" s="559"/>
      <c r="K58" s="560"/>
      <c r="L58" s="560"/>
      <c r="M58" s="560"/>
      <c r="N58" s="560"/>
      <c r="O58" s="560"/>
      <c r="P58" s="560"/>
      <c r="Q58" s="561"/>
      <c r="R58" s="567"/>
      <c r="S58" s="560"/>
      <c r="T58" s="560"/>
      <c r="U58" s="560"/>
      <c r="V58" s="560"/>
      <c r="W58" s="560"/>
      <c r="X58" s="560"/>
      <c r="Y58" s="699"/>
      <c r="Z58" s="699"/>
      <c r="AA58" s="699"/>
      <c r="AB58" s="699"/>
      <c r="AC58" s="699"/>
      <c r="AD58" s="699"/>
      <c r="AE58" s="699"/>
      <c r="AF58" s="699"/>
      <c r="AG58" s="699"/>
      <c r="AH58" s="699"/>
      <c r="AI58" s="699"/>
      <c r="AJ58" s="699"/>
      <c r="AK58" s="699"/>
      <c r="AL58" s="699"/>
      <c r="AM58" s="699"/>
      <c r="AN58" s="699"/>
      <c r="AO58" s="699"/>
      <c r="AP58" s="699"/>
      <c r="AQ58" s="699"/>
      <c r="AR58" s="699"/>
      <c r="AS58" s="699"/>
      <c r="AT58" s="699"/>
      <c r="AU58" s="699"/>
      <c r="AV58" s="699"/>
      <c r="AW58" s="699"/>
      <c r="AX58" s="699"/>
      <c r="AY58" s="699"/>
      <c r="AZ58" s="699"/>
      <c r="BA58" s="699"/>
      <c r="BB58" s="699"/>
      <c r="BC58" s="714"/>
      <c r="BD58" s="679">
        <f>IF($BD$20=0,"",$BD$20)</f>
      </c>
      <c r="BE58" s="563"/>
      <c r="BF58" s="563" t="s">
        <v>250</v>
      </c>
      <c r="BG58" s="563"/>
      <c r="BH58" s="378" t="s">
        <v>117</v>
      </c>
      <c r="BI58" s="563">
        <f>IF($BI$20=0,"",$BI$20)</f>
      </c>
      <c r="BJ58" s="563"/>
      <c r="BK58" s="563" t="s">
        <v>251</v>
      </c>
      <c r="BL58" s="564"/>
      <c r="BM58" s="562">
        <f>IF($BM$20=0,"",$BM$20)</f>
      </c>
      <c r="BN58" s="563"/>
      <c r="BO58" s="563" t="s">
        <v>250</v>
      </c>
      <c r="BP58" s="563"/>
      <c r="BQ58" s="378" t="s">
        <v>117</v>
      </c>
      <c r="BR58" s="563">
        <f>IF($BR$20=0,"",$BR$20)</f>
      </c>
      <c r="BS58" s="563"/>
      <c r="BT58" s="563" t="s">
        <v>251</v>
      </c>
      <c r="BU58" s="564"/>
      <c r="BV58" s="563">
        <f>IF($BV$20=0,"",$BV$20)</f>
      </c>
      <c r="BW58" s="563"/>
      <c r="BX58" s="563" t="s">
        <v>250</v>
      </c>
      <c r="BY58" s="563"/>
      <c r="BZ58" s="378" t="s">
        <v>117</v>
      </c>
      <c r="CA58" s="563">
        <f>IF($CA$20=0,"",$CA$20)</f>
      </c>
      <c r="CB58" s="563"/>
      <c r="CC58" s="563" t="s">
        <v>251</v>
      </c>
      <c r="CD58" s="564"/>
      <c r="CE58" s="566" t="s">
        <v>40</v>
      </c>
      <c r="CF58" s="550"/>
      <c r="CG58" s="550"/>
      <c r="CH58" s="550"/>
      <c r="CI58" s="550"/>
      <c r="CJ58" s="317" t="s">
        <v>118</v>
      </c>
      <c r="CK58" s="599" t="str">
        <f>IF($CK$20=0,"",$CK$20)</f>
        <v>平成　　年　　月　　日</v>
      </c>
      <c r="CL58" s="599"/>
      <c r="CM58" s="599"/>
      <c r="CN58" s="599"/>
      <c r="CO58" s="599"/>
      <c r="CP58" s="599"/>
      <c r="CQ58" s="599"/>
      <c r="CR58" s="599"/>
      <c r="CS58" s="599"/>
      <c r="CT58" s="599"/>
      <c r="CU58" s="599"/>
      <c r="CV58" s="599"/>
      <c r="CW58" s="599"/>
      <c r="CX58" s="599"/>
      <c r="CY58" s="600"/>
      <c r="CZ58" s="75"/>
      <c r="DA58" s="373"/>
      <c r="DB58" s="373"/>
      <c r="DC58" s="373"/>
      <c r="DD58" s="373"/>
      <c r="DE58" s="373"/>
      <c r="DF58" s="373"/>
      <c r="DG58" s="373"/>
      <c r="DH58" s="373"/>
      <c r="DI58" s="373"/>
      <c r="DJ58" s="373"/>
      <c r="DK58" s="373"/>
      <c r="DL58" s="373"/>
      <c r="DM58" s="370"/>
      <c r="DN58" s="370"/>
      <c r="DO58" s="370"/>
      <c r="DP58" s="370"/>
      <c r="DQ58" s="370"/>
      <c r="DR58" s="370"/>
      <c r="DS58" s="370"/>
      <c r="DT58" s="370"/>
      <c r="DU58" s="370"/>
      <c r="DV58" s="370"/>
      <c r="DW58" s="370"/>
      <c r="DX58" s="370"/>
      <c r="DY58" s="370"/>
      <c r="DZ58" s="370"/>
      <c r="EA58" s="370"/>
      <c r="EB58" s="370"/>
      <c r="EC58" s="370"/>
      <c r="ED58" s="370"/>
      <c r="EE58" s="370"/>
      <c r="EF58" s="370"/>
      <c r="EG58" s="370"/>
      <c r="EH58" s="370"/>
      <c r="EI58" s="370"/>
      <c r="EJ58" s="370"/>
      <c r="EK58" s="370"/>
      <c r="EL58" s="370"/>
      <c r="EM58" s="370"/>
      <c r="EN58" s="370"/>
      <c r="EO58" s="370"/>
      <c r="EP58" s="370"/>
      <c r="EQ58" s="370"/>
      <c r="ER58" s="370"/>
      <c r="ES58" s="370"/>
      <c r="ET58" s="370"/>
      <c r="EU58" s="346"/>
      <c r="EV58" s="346"/>
      <c r="EW58" s="346"/>
      <c r="EX58" s="346"/>
      <c r="EY58" s="346"/>
      <c r="EZ58" s="346"/>
      <c r="FA58" s="346"/>
      <c r="FB58" s="346"/>
    </row>
    <row r="59" spans="1:158" ht="15.75" customHeight="1">
      <c r="A59" s="370"/>
      <c r="B59" s="370"/>
      <c r="C59" s="370"/>
      <c r="D59" s="370"/>
      <c r="E59" s="370"/>
      <c r="F59" s="370"/>
      <c r="G59" s="370"/>
      <c r="H59" s="370"/>
      <c r="I59" s="74"/>
      <c r="J59" s="679" t="s">
        <v>77</v>
      </c>
      <c r="K59" s="814"/>
      <c r="L59" s="814"/>
      <c r="M59" s="814"/>
      <c r="N59" s="814"/>
      <c r="O59" s="814"/>
      <c r="P59" s="814"/>
      <c r="Q59" s="814"/>
      <c r="R59" s="814"/>
      <c r="S59" s="814"/>
      <c r="T59" s="814"/>
      <c r="U59" s="814"/>
      <c r="V59" s="814"/>
      <c r="W59" s="814"/>
      <c r="X59" s="814"/>
      <c r="Y59" s="815"/>
      <c r="Z59" s="563" t="s">
        <v>82</v>
      </c>
      <c r="AA59" s="563"/>
      <c r="AB59" s="563"/>
      <c r="AC59" s="563"/>
      <c r="AD59" s="563"/>
      <c r="AE59" s="563"/>
      <c r="AF59" s="563"/>
      <c r="AG59" s="563"/>
      <c r="AH59" s="563"/>
      <c r="AI59" s="563"/>
      <c r="AJ59" s="563"/>
      <c r="AK59" s="563"/>
      <c r="AL59" s="563"/>
      <c r="AM59" s="563"/>
      <c r="AN59" s="563"/>
      <c r="AO59" s="562" t="s">
        <v>83</v>
      </c>
      <c r="AP59" s="814"/>
      <c r="AQ59" s="814"/>
      <c r="AR59" s="814"/>
      <c r="AS59" s="814"/>
      <c r="AT59" s="814"/>
      <c r="AU59" s="814"/>
      <c r="AV59" s="814"/>
      <c r="AW59" s="814"/>
      <c r="AX59" s="814"/>
      <c r="AY59" s="814"/>
      <c r="AZ59" s="814"/>
      <c r="BA59" s="814"/>
      <c r="BB59" s="814"/>
      <c r="BC59" s="814"/>
      <c r="BD59" s="679" t="s">
        <v>68</v>
      </c>
      <c r="BE59" s="563"/>
      <c r="BF59" s="563"/>
      <c r="BG59" s="563"/>
      <c r="BH59" s="563"/>
      <c r="BI59" s="563"/>
      <c r="BJ59" s="563"/>
      <c r="BK59" s="563"/>
      <c r="BL59" s="563"/>
      <c r="BM59" s="563"/>
      <c r="BN59" s="563"/>
      <c r="BO59" s="563"/>
      <c r="BP59" s="563"/>
      <c r="BQ59" s="563"/>
      <c r="BR59" s="563"/>
      <c r="BS59" s="563"/>
      <c r="BT59" s="563"/>
      <c r="BU59" s="563"/>
      <c r="BV59" s="563"/>
      <c r="BW59" s="563"/>
      <c r="BX59" s="563"/>
      <c r="BY59" s="563"/>
      <c r="BZ59" s="563"/>
      <c r="CA59" s="563"/>
      <c r="CB59" s="562" t="s">
        <v>69</v>
      </c>
      <c r="CC59" s="563"/>
      <c r="CD59" s="563"/>
      <c r="CE59" s="563"/>
      <c r="CF59" s="563"/>
      <c r="CG59" s="563"/>
      <c r="CH59" s="563"/>
      <c r="CI59" s="563"/>
      <c r="CJ59" s="563"/>
      <c r="CK59" s="563"/>
      <c r="CL59" s="563"/>
      <c r="CM59" s="563"/>
      <c r="CN59" s="563"/>
      <c r="CO59" s="563"/>
      <c r="CP59" s="563"/>
      <c r="CQ59" s="563"/>
      <c r="CR59" s="563"/>
      <c r="CS59" s="563"/>
      <c r="CT59" s="563"/>
      <c r="CU59" s="563"/>
      <c r="CV59" s="563"/>
      <c r="CW59" s="563"/>
      <c r="CX59" s="563"/>
      <c r="CY59" s="658"/>
      <c r="CZ59" s="75"/>
      <c r="DA59" s="373"/>
      <c r="DB59" s="373"/>
      <c r="DC59" s="373"/>
      <c r="DD59" s="373"/>
      <c r="DE59" s="373"/>
      <c r="DF59" s="373"/>
      <c r="DG59" s="373"/>
      <c r="DH59" s="373"/>
      <c r="DI59" s="373"/>
      <c r="DJ59" s="373"/>
      <c r="DK59" s="373"/>
      <c r="DL59" s="373"/>
      <c r="DM59" s="370"/>
      <c r="DN59" s="370"/>
      <c r="DO59" s="370"/>
      <c r="DP59" s="370"/>
      <c r="DQ59" s="370"/>
      <c r="DR59" s="370"/>
      <c r="DS59" s="370"/>
      <c r="DT59" s="370"/>
      <c r="DU59" s="370"/>
      <c r="DV59" s="370"/>
      <c r="DW59" s="370"/>
      <c r="DX59" s="370"/>
      <c r="DY59" s="370"/>
      <c r="DZ59" s="370"/>
      <c r="EA59" s="370"/>
      <c r="EB59" s="370"/>
      <c r="EC59" s="370"/>
      <c r="ED59" s="370"/>
      <c r="EE59" s="370"/>
      <c r="EF59" s="370"/>
      <c r="EG59" s="370"/>
      <c r="EH59" s="370"/>
      <c r="EI59" s="370"/>
      <c r="EJ59" s="370"/>
      <c r="EK59" s="370"/>
      <c r="EL59" s="370"/>
      <c r="EM59" s="370"/>
      <c r="EN59" s="370"/>
      <c r="EO59" s="370"/>
      <c r="EP59" s="370"/>
      <c r="EQ59" s="370"/>
      <c r="ER59" s="370"/>
      <c r="ES59" s="370"/>
      <c r="ET59" s="370"/>
      <c r="EU59" s="346"/>
      <c r="EV59" s="346"/>
      <c r="EW59" s="346"/>
      <c r="EX59" s="346"/>
      <c r="EY59" s="346"/>
      <c r="EZ59" s="346"/>
      <c r="FA59" s="346"/>
      <c r="FB59" s="346"/>
    </row>
    <row r="60" spans="1:158" ht="15.75" customHeight="1">
      <c r="A60" s="370"/>
      <c r="B60" s="370"/>
      <c r="C60" s="370"/>
      <c r="D60" s="370"/>
      <c r="E60" s="370"/>
      <c r="F60" s="370"/>
      <c r="G60" s="370"/>
      <c r="H60" s="370"/>
      <c r="I60" s="74"/>
      <c r="J60" s="679" t="s">
        <v>119</v>
      </c>
      <c r="K60" s="563"/>
      <c r="L60" s="563"/>
      <c r="M60" s="798" t="s">
        <v>78</v>
      </c>
      <c r="N60" s="798"/>
      <c r="O60" s="798"/>
      <c r="P60" s="798"/>
      <c r="Q60" s="798"/>
      <c r="R60" s="798"/>
      <c r="S60" s="798"/>
      <c r="T60" s="798"/>
      <c r="U60" s="798"/>
      <c r="V60" s="798"/>
      <c r="W60" s="798"/>
      <c r="X60" s="798"/>
      <c r="Y60" s="799"/>
      <c r="Z60" s="563" t="s">
        <v>84</v>
      </c>
      <c r="AA60" s="563"/>
      <c r="AB60" s="563"/>
      <c r="AC60" s="563"/>
      <c r="AD60" s="563"/>
      <c r="AE60" s="563"/>
      <c r="AF60" s="563"/>
      <c r="AG60" s="563"/>
      <c r="AH60" s="563"/>
      <c r="AI60" s="563"/>
      <c r="AJ60" s="563"/>
      <c r="AK60" s="563"/>
      <c r="AL60" s="563"/>
      <c r="AM60" s="563"/>
      <c r="AN60" s="563"/>
      <c r="AO60" s="562" t="s">
        <v>84</v>
      </c>
      <c r="AP60" s="563"/>
      <c r="AQ60" s="563"/>
      <c r="AR60" s="563"/>
      <c r="AS60" s="563"/>
      <c r="AT60" s="563"/>
      <c r="AU60" s="563"/>
      <c r="AV60" s="563"/>
      <c r="AW60" s="563"/>
      <c r="AX60" s="563"/>
      <c r="AY60" s="563"/>
      <c r="AZ60" s="563"/>
      <c r="BA60" s="563"/>
      <c r="BB60" s="563"/>
      <c r="BC60" s="563"/>
      <c r="BD60" s="679" t="s">
        <v>13</v>
      </c>
      <c r="BE60" s="563"/>
      <c r="BF60" s="563"/>
      <c r="BG60" s="563"/>
      <c r="BH60" s="563"/>
      <c r="BI60" s="563"/>
      <c r="BJ60" s="563"/>
      <c r="BK60" s="563"/>
      <c r="BL60" s="563"/>
      <c r="BM60" s="563"/>
      <c r="BN60" s="563"/>
      <c r="BO60" s="564"/>
      <c r="BP60" s="563" t="s">
        <v>14</v>
      </c>
      <c r="BQ60" s="563"/>
      <c r="BR60" s="563"/>
      <c r="BS60" s="563"/>
      <c r="BT60" s="563"/>
      <c r="BU60" s="563"/>
      <c r="BV60" s="563"/>
      <c r="BW60" s="563"/>
      <c r="BX60" s="563"/>
      <c r="BY60" s="563"/>
      <c r="BZ60" s="563"/>
      <c r="CA60" s="563"/>
      <c r="CB60" s="562" t="s">
        <v>13</v>
      </c>
      <c r="CC60" s="563"/>
      <c r="CD60" s="563"/>
      <c r="CE60" s="563"/>
      <c r="CF60" s="563"/>
      <c r="CG60" s="563"/>
      <c r="CH60" s="563"/>
      <c r="CI60" s="563"/>
      <c r="CJ60" s="563"/>
      <c r="CK60" s="563"/>
      <c r="CL60" s="563"/>
      <c r="CM60" s="564"/>
      <c r="CN60" s="562" t="s">
        <v>14</v>
      </c>
      <c r="CO60" s="563"/>
      <c r="CP60" s="563"/>
      <c r="CQ60" s="563"/>
      <c r="CR60" s="563"/>
      <c r="CS60" s="563"/>
      <c r="CT60" s="563"/>
      <c r="CU60" s="563"/>
      <c r="CV60" s="563"/>
      <c r="CW60" s="563"/>
      <c r="CX60" s="563"/>
      <c r="CY60" s="658"/>
      <c r="CZ60" s="75"/>
      <c r="DA60" s="373"/>
      <c r="DB60" s="373"/>
      <c r="DC60" s="373"/>
      <c r="DD60" s="373"/>
      <c r="DE60" s="373"/>
      <c r="DF60" s="373"/>
      <c r="DG60" s="373"/>
      <c r="DH60" s="373"/>
      <c r="DI60" s="373"/>
      <c r="DJ60" s="370"/>
      <c r="DK60" s="370"/>
      <c r="DL60" s="370"/>
      <c r="DM60" s="370"/>
      <c r="DN60" s="370"/>
      <c r="DO60" s="370"/>
      <c r="DP60" s="370"/>
      <c r="DQ60" s="370"/>
      <c r="DR60" s="370"/>
      <c r="DS60" s="370"/>
      <c r="DT60" s="370"/>
      <c r="DU60" s="370"/>
      <c r="DV60" s="370"/>
      <c r="DW60" s="370"/>
      <c r="DX60" s="370"/>
      <c r="DY60" s="370"/>
      <c r="DZ60" s="370"/>
      <c r="EA60" s="370"/>
      <c r="EB60" s="370"/>
      <c r="EC60" s="370"/>
      <c r="ED60" s="370"/>
      <c r="EE60" s="370"/>
      <c r="EF60" s="370"/>
      <c r="EG60" s="370"/>
      <c r="EH60" s="370"/>
      <c r="EI60" s="370"/>
      <c r="EJ60" s="370"/>
      <c r="EK60" s="370"/>
      <c r="EL60" s="370"/>
      <c r="EM60" s="370"/>
      <c r="EN60" s="370"/>
      <c r="EO60" s="370"/>
      <c r="EP60" s="370"/>
      <c r="EQ60" s="370"/>
      <c r="ER60" s="370"/>
      <c r="ES60" s="370"/>
      <c r="ET60" s="370"/>
      <c r="EU60" s="346"/>
      <c r="EV60" s="346"/>
      <c r="EW60" s="346"/>
      <c r="EX60" s="346"/>
      <c r="EY60" s="346"/>
      <c r="EZ60" s="346"/>
      <c r="FA60" s="346"/>
      <c r="FB60" s="346"/>
    </row>
    <row r="61" spans="1:179" ht="15.75" customHeight="1">
      <c r="A61" s="370"/>
      <c r="B61" s="370"/>
      <c r="C61" s="370"/>
      <c r="D61" s="370"/>
      <c r="E61" s="370"/>
      <c r="F61" s="370"/>
      <c r="G61" s="370"/>
      <c r="H61" s="370"/>
      <c r="I61" s="74"/>
      <c r="J61" s="549" t="s">
        <v>120</v>
      </c>
      <c r="K61" s="550"/>
      <c r="L61" s="550"/>
      <c r="M61" s="554" t="s">
        <v>79</v>
      </c>
      <c r="N61" s="554"/>
      <c r="O61" s="554"/>
      <c r="P61" s="554"/>
      <c r="Q61" s="554"/>
      <c r="R61" s="554"/>
      <c r="S61" s="554"/>
      <c r="T61" s="554"/>
      <c r="U61" s="554"/>
      <c r="V61" s="554"/>
      <c r="W61" s="554"/>
      <c r="X61" s="554"/>
      <c r="Y61" s="587"/>
      <c r="Z61" s="550">
        <f>IF($Z$23=0,"",$Z$23)</f>
      </c>
      <c r="AA61" s="550"/>
      <c r="AB61" s="550"/>
      <c r="AC61" s="550"/>
      <c r="AD61" s="550"/>
      <c r="AE61" s="550"/>
      <c r="AF61" s="550"/>
      <c r="AG61" s="550"/>
      <c r="AH61" s="550"/>
      <c r="AI61" s="550"/>
      <c r="AJ61" s="550"/>
      <c r="AK61" s="550"/>
      <c r="AL61" s="550" t="s">
        <v>121</v>
      </c>
      <c r="AM61" s="550"/>
      <c r="AN61" s="550"/>
      <c r="AO61" s="566">
        <f>IF($AO$23=0,"",$AO$23)</f>
      </c>
      <c r="AP61" s="550"/>
      <c r="AQ61" s="550"/>
      <c r="AR61" s="550"/>
      <c r="AS61" s="550"/>
      <c r="AT61" s="550"/>
      <c r="AU61" s="550"/>
      <c r="AV61" s="550"/>
      <c r="AW61" s="550"/>
      <c r="AX61" s="550"/>
      <c r="AY61" s="550"/>
      <c r="AZ61" s="550"/>
      <c r="BA61" s="550" t="s">
        <v>121</v>
      </c>
      <c r="BB61" s="550"/>
      <c r="BC61" s="550"/>
      <c r="BD61" s="847">
        <f>IF($BD$23=0,"",$BD$23)</f>
      </c>
      <c r="BE61" s="657"/>
      <c r="BF61" s="827" t="s">
        <v>119</v>
      </c>
      <c r="BG61" s="827"/>
      <c r="BH61" s="827"/>
      <c r="BI61" s="827" t="s">
        <v>15</v>
      </c>
      <c r="BJ61" s="827"/>
      <c r="BK61" s="827"/>
      <c r="BL61" s="827"/>
      <c r="BM61" s="827"/>
      <c r="BN61" s="827"/>
      <c r="BO61" s="833"/>
      <c r="BP61" s="656">
        <f>IF($BP$23=0,"",$BP$23)</f>
      </c>
      <c r="BQ61" s="657"/>
      <c r="BR61" s="827" t="s">
        <v>119</v>
      </c>
      <c r="BS61" s="827"/>
      <c r="BT61" s="827"/>
      <c r="BU61" s="827" t="s">
        <v>15</v>
      </c>
      <c r="BV61" s="827"/>
      <c r="BW61" s="827"/>
      <c r="BX61" s="827"/>
      <c r="BY61" s="827"/>
      <c r="BZ61" s="827"/>
      <c r="CA61" s="833"/>
      <c r="CB61" s="656">
        <f>IF($CB$23=0,"",$CB$23)</f>
      </c>
      <c r="CC61" s="657"/>
      <c r="CD61" s="827" t="s">
        <v>119</v>
      </c>
      <c r="CE61" s="827"/>
      <c r="CF61" s="827"/>
      <c r="CG61" s="827" t="s">
        <v>15</v>
      </c>
      <c r="CH61" s="827"/>
      <c r="CI61" s="827"/>
      <c r="CJ61" s="827"/>
      <c r="CK61" s="827"/>
      <c r="CL61" s="827"/>
      <c r="CM61" s="833"/>
      <c r="CN61" s="656">
        <f>IF($CN$23=0,"",$CN$23)</f>
      </c>
      <c r="CO61" s="657"/>
      <c r="CP61" s="827" t="s">
        <v>119</v>
      </c>
      <c r="CQ61" s="827"/>
      <c r="CR61" s="827"/>
      <c r="CS61" s="827" t="s">
        <v>15</v>
      </c>
      <c r="CT61" s="827"/>
      <c r="CU61" s="827"/>
      <c r="CV61" s="827"/>
      <c r="CW61" s="827"/>
      <c r="CX61" s="827"/>
      <c r="CY61" s="828"/>
      <c r="CZ61" s="75"/>
      <c r="DA61" s="373"/>
      <c r="DB61" s="373"/>
      <c r="DC61" s="373"/>
      <c r="DD61" s="373"/>
      <c r="DE61" s="373"/>
      <c r="DF61" s="373"/>
      <c r="DG61" s="373"/>
      <c r="DH61" s="373"/>
      <c r="DI61" s="373"/>
      <c r="DJ61" s="370"/>
      <c r="DK61" s="370"/>
      <c r="DL61" s="370"/>
      <c r="DM61" s="370"/>
      <c r="DN61" s="370"/>
      <c r="DO61" s="370"/>
      <c r="DP61" s="370"/>
      <c r="DQ61" s="370"/>
      <c r="DR61" s="370"/>
      <c r="DS61" s="370"/>
      <c r="DT61" s="370"/>
      <c r="DU61" s="370"/>
      <c r="DV61" s="370"/>
      <c r="DW61" s="370"/>
      <c r="DX61" s="370"/>
      <c r="DY61" s="370"/>
      <c r="DZ61" s="370"/>
      <c r="EA61" s="370"/>
      <c r="EB61" s="370"/>
      <c r="EC61" s="370"/>
      <c r="ED61" s="370"/>
      <c r="EE61" s="370"/>
      <c r="EF61" s="370"/>
      <c r="EG61" s="370"/>
      <c r="EH61" s="370"/>
      <c r="EI61" s="370"/>
      <c r="EJ61" s="370"/>
      <c r="EK61" s="370"/>
      <c r="EL61" s="370"/>
      <c r="EM61" s="370"/>
      <c r="EN61" s="370"/>
      <c r="EO61" s="370"/>
      <c r="EP61" s="370"/>
      <c r="EQ61" s="370"/>
      <c r="ER61" s="370"/>
      <c r="ES61" s="370"/>
      <c r="ET61" s="370"/>
      <c r="EU61" s="346"/>
      <c r="EV61" s="346"/>
      <c r="EW61" s="346"/>
      <c r="EX61" s="346"/>
      <c r="EY61" s="346"/>
      <c r="EZ61" s="346"/>
      <c r="FA61" s="346"/>
      <c r="FB61" s="346"/>
      <c r="FG61" s="226"/>
      <c r="FH61" s="226"/>
      <c r="FI61" s="226"/>
      <c r="FJ61" s="226"/>
      <c r="FK61" s="226"/>
      <c r="FL61" s="226"/>
      <c r="FM61" s="226"/>
      <c r="FN61" s="226"/>
      <c r="FO61" s="226"/>
      <c r="FP61" s="226"/>
      <c r="FQ61" s="226"/>
      <c r="FR61" s="226"/>
      <c r="FS61" s="226"/>
      <c r="FT61" s="226"/>
      <c r="FU61" s="226"/>
      <c r="FV61" s="226"/>
      <c r="FW61" s="226"/>
    </row>
    <row r="62" spans="1:179" ht="15.75" customHeight="1">
      <c r="A62" s="370"/>
      <c r="B62" s="370"/>
      <c r="C62" s="370"/>
      <c r="D62" s="370"/>
      <c r="E62" s="370"/>
      <c r="F62" s="370"/>
      <c r="G62" s="370"/>
      <c r="H62" s="370"/>
      <c r="I62" s="74"/>
      <c r="J62" s="679" t="s">
        <v>122</v>
      </c>
      <c r="K62" s="563"/>
      <c r="L62" s="563"/>
      <c r="M62" s="798" t="s">
        <v>80</v>
      </c>
      <c r="N62" s="798"/>
      <c r="O62" s="798"/>
      <c r="P62" s="798"/>
      <c r="Q62" s="798"/>
      <c r="R62" s="798"/>
      <c r="S62" s="798"/>
      <c r="T62" s="798"/>
      <c r="U62" s="798"/>
      <c r="V62" s="798"/>
      <c r="W62" s="798"/>
      <c r="X62" s="798"/>
      <c r="Y62" s="799"/>
      <c r="Z62" s="563">
        <f>IF($Z$24=0,"",$Z$24)</f>
      </c>
      <c r="AA62" s="563"/>
      <c r="AB62" s="563"/>
      <c r="AC62" s="563"/>
      <c r="AD62" s="563"/>
      <c r="AE62" s="563"/>
      <c r="AF62" s="563"/>
      <c r="AG62" s="563"/>
      <c r="AH62" s="563"/>
      <c r="AI62" s="563"/>
      <c r="AJ62" s="563"/>
      <c r="AK62" s="563"/>
      <c r="AL62" s="563"/>
      <c r="AM62" s="563"/>
      <c r="AN62" s="563"/>
      <c r="AO62" s="562">
        <f>IF($AO$24=0,"",$AO$24)</f>
      </c>
      <c r="AP62" s="563"/>
      <c r="AQ62" s="563"/>
      <c r="AR62" s="563"/>
      <c r="AS62" s="563"/>
      <c r="AT62" s="563"/>
      <c r="AU62" s="563"/>
      <c r="AV62" s="563"/>
      <c r="AW62" s="563"/>
      <c r="AX62" s="563"/>
      <c r="AY62" s="563"/>
      <c r="AZ62" s="563"/>
      <c r="BA62" s="563"/>
      <c r="BB62" s="563"/>
      <c r="BC62" s="563"/>
      <c r="BD62" s="823">
        <f>IF($BD$24=0,"",$BD$24)</f>
      </c>
      <c r="BE62" s="663"/>
      <c r="BF62" s="784" t="s">
        <v>120</v>
      </c>
      <c r="BG62" s="784"/>
      <c r="BH62" s="784"/>
      <c r="BI62" s="784" t="s">
        <v>16</v>
      </c>
      <c r="BJ62" s="784"/>
      <c r="BK62" s="784"/>
      <c r="BL62" s="784"/>
      <c r="BM62" s="784"/>
      <c r="BN62" s="784"/>
      <c r="BO62" s="822"/>
      <c r="BP62" s="662">
        <f>IF($BP$24=0,"",$BP$24)</f>
      </c>
      <c r="BQ62" s="663"/>
      <c r="BR62" s="784" t="s">
        <v>120</v>
      </c>
      <c r="BS62" s="784"/>
      <c r="BT62" s="784"/>
      <c r="BU62" s="784" t="s">
        <v>16</v>
      </c>
      <c r="BV62" s="784"/>
      <c r="BW62" s="784"/>
      <c r="BX62" s="784"/>
      <c r="BY62" s="784"/>
      <c r="BZ62" s="784"/>
      <c r="CA62" s="822"/>
      <c r="CB62" s="662">
        <f>IF($CB$24=0,"",$CB$24)</f>
      </c>
      <c r="CC62" s="663"/>
      <c r="CD62" s="784" t="s">
        <v>120</v>
      </c>
      <c r="CE62" s="784"/>
      <c r="CF62" s="784"/>
      <c r="CG62" s="784" t="s">
        <v>16</v>
      </c>
      <c r="CH62" s="784"/>
      <c r="CI62" s="784"/>
      <c r="CJ62" s="784"/>
      <c r="CK62" s="784"/>
      <c r="CL62" s="784"/>
      <c r="CM62" s="822"/>
      <c r="CN62" s="662">
        <f>IF($CN$24=0,"",$CN$24)</f>
      </c>
      <c r="CO62" s="663"/>
      <c r="CP62" s="784" t="s">
        <v>120</v>
      </c>
      <c r="CQ62" s="784"/>
      <c r="CR62" s="784"/>
      <c r="CS62" s="784" t="s">
        <v>16</v>
      </c>
      <c r="CT62" s="784"/>
      <c r="CU62" s="784"/>
      <c r="CV62" s="784"/>
      <c r="CW62" s="784"/>
      <c r="CX62" s="784"/>
      <c r="CY62" s="824"/>
      <c r="CZ62" s="75"/>
      <c r="DA62" s="373"/>
      <c r="DB62" s="373"/>
      <c r="DC62" s="373"/>
      <c r="DD62" s="373"/>
      <c r="DE62" s="373"/>
      <c r="DF62" s="373"/>
      <c r="DG62" s="373"/>
      <c r="DH62" s="373"/>
      <c r="DI62" s="373"/>
      <c r="DJ62" s="370"/>
      <c r="DK62" s="370"/>
      <c r="DL62" s="370"/>
      <c r="DM62" s="375"/>
      <c r="DN62" s="375"/>
      <c r="DO62" s="375"/>
      <c r="DP62" s="375"/>
      <c r="DQ62" s="375"/>
      <c r="DR62" s="375"/>
      <c r="DS62" s="375"/>
      <c r="DT62" s="375"/>
      <c r="DU62" s="375"/>
      <c r="DV62" s="375"/>
      <c r="DW62" s="375"/>
      <c r="DX62" s="373"/>
      <c r="DY62" s="373"/>
      <c r="DZ62" s="373"/>
      <c r="EA62" s="373"/>
      <c r="EB62" s="373"/>
      <c r="EC62" s="373"/>
      <c r="ED62" s="373"/>
      <c r="EE62" s="373"/>
      <c r="EF62" s="373"/>
      <c r="EG62" s="373"/>
      <c r="EH62" s="373"/>
      <c r="EI62" s="373"/>
      <c r="EJ62" s="373"/>
      <c r="EK62" s="373"/>
      <c r="EL62" s="373"/>
      <c r="EM62" s="373"/>
      <c r="EN62" s="373"/>
      <c r="EO62" s="373"/>
      <c r="EP62" s="373"/>
      <c r="EQ62" s="373"/>
      <c r="ER62" s="373"/>
      <c r="ES62" s="373"/>
      <c r="ET62" s="373"/>
      <c r="EU62" s="349"/>
      <c r="EV62" s="349"/>
      <c r="EW62" s="349"/>
      <c r="EX62" s="349"/>
      <c r="EY62" s="349"/>
      <c r="EZ62" s="349"/>
      <c r="FA62" s="349"/>
      <c r="FB62" s="349"/>
      <c r="FC62" s="226"/>
      <c r="FD62" s="226"/>
      <c r="FE62" s="226"/>
      <c r="FF62" s="226"/>
      <c r="FG62" s="226"/>
      <c r="FH62" s="226"/>
      <c r="FI62" s="226"/>
      <c r="FJ62" s="226"/>
      <c r="FK62" s="226"/>
      <c r="FL62" s="226"/>
      <c r="FM62" s="226"/>
      <c r="FN62" s="226"/>
      <c r="FO62" s="226"/>
      <c r="FP62" s="226"/>
      <c r="FQ62" s="226"/>
      <c r="FR62" s="226"/>
      <c r="FS62" s="226"/>
      <c r="FT62" s="226"/>
      <c r="FU62" s="226"/>
      <c r="FV62" s="226"/>
      <c r="FW62" s="226"/>
    </row>
    <row r="63" spans="1:179" ht="15.75" customHeight="1">
      <c r="A63" s="370"/>
      <c r="B63" s="370"/>
      <c r="C63" s="370"/>
      <c r="D63" s="370"/>
      <c r="E63" s="370"/>
      <c r="F63" s="370"/>
      <c r="G63" s="370"/>
      <c r="H63" s="370"/>
      <c r="I63" s="74"/>
      <c r="J63" s="549" t="s">
        <v>123</v>
      </c>
      <c r="K63" s="550"/>
      <c r="L63" s="550"/>
      <c r="M63" s="554" t="s">
        <v>104</v>
      </c>
      <c r="N63" s="554"/>
      <c r="O63" s="554"/>
      <c r="P63" s="554"/>
      <c r="Q63" s="554"/>
      <c r="R63" s="554"/>
      <c r="S63" s="554"/>
      <c r="T63" s="554"/>
      <c r="U63" s="554"/>
      <c r="V63" s="554"/>
      <c r="W63" s="554"/>
      <c r="X63" s="554"/>
      <c r="Y63" s="587"/>
      <c r="Z63" s="550" t="s">
        <v>84</v>
      </c>
      <c r="AA63" s="550"/>
      <c r="AB63" s="550"/>
      <c r="AC63" s="550"/>
      <c r="AD63" s="550"/>
      <c r="AE63" s="550"/>
      <c r="AF63" s="550"/>
      <c r="AG63" s="550"/>
      <c r="AH63" s="550"/>
      <c r="AI63" s="550"/>
      <c r="AJ63" s="550"/>
      <c r="AK63" s="550"/>
      <c r="AL63" s="550"/>
      <c r="AM63" s="550"/>
      <c r="AN63" s="550"/>
      <c r="AO63" s="566" t="s">
        <v>84</v>
      </c>
      <c r="AP63" s="550"/>
      <c r="AQ63" s="550"/>
      <c r="AR63" s="550"/>
      <c r="AS63" s="550"/>
      <c r="AT63" s="550"/>
      <c r="AU63" s="550"/>
      <c r="AV63" s="550"/>
      <c r="AW63" s="550"/>
      <c r="AX63" s="550"/>
      <c r="AY63" s="550"/>
      <c r="AZ63" s="550"/>
      <c r="BA63" s="550"/>
      <c r="BB63" s="550"/>
      <c r="BC63" s="550"/>
      <c r="BD63" s="823">
        <f>IF($BD$25=0,"",$BD$25)</f>
      </c>
      <c r="BE63" s="663"/>
      <c r="BF63" s="784" t="s">
        <v>122</v>
      </c>
      <c r="BG63" s="784"/>
      <c r="BH63" s="784"/>
      <c r="BI63" s="784" t="s">
        <v>17</v>
      </c>
      <c r="BJ63" s="784"/>
      <c r="BK63" s="784"/>
      <c r="BL63" s="784"/>
      <c r="BM63" s="784"/>
      <c r="BN63" s="784"/>
      <c r="BO63" s="822"/>
      <c r="BP63" s="662">
        <f>IF($BP$25=0,"",$BP$25)</f>
      </c>
      <c r="BQ63" s="663"/>
      <c r="BR63" s="784" t="s">
        <v>122</v>
      </c>
      <c r="BS63" s="784"/>
      <c r="BT63" s="784"/>
      <c r="BU63" s="784" t="s">
        <v>17</v>
      </c>
      <c r="BV63" s="784"/>
      <c r="BW63" s="784"/>
      <c r="BX63" s="784"/>
      <c r="BY63" s="784"/>
      <c r="BZ63" s="784"/>
      <c r="CA63" s="822"/>
      <c r="CB63" s="662">
        <f>IF($CB$25=0,"",$CB$25)</f>
      </c>
      <c r="CC63" s="663"/>
      <c r="CD63" s="784" t="s">
        <v>122</v>
      </c>
      <c r="CE63" s="784"/>
      <c r="CF63" s="784"/>
      <c r="CG63" s="784" t="s">
        <v>41</v>
      </c>
      <c r="CH63" s="784"/>
      <c r="CI63" s="784"/>
      <c r="CJ63" s="784"/>
      <c r="CK63" s="784"/>
      <c r="CL63" s="784"/>
      <c r="CM63" s="822"/>
      <c r="CN63" s="662">
        <f>IF($CN$25=0,"",$CN$25)</f>
      </c>
      <c r="CO63" s="663"/>
      <c r="CP63" s="784" t="s">
        <v>122</v>
      </c>
      <c r="CQ63" s="784"/>
      <c r="CR63" s="784"/>
      <c r="CS63" s="784" t="s">
        <v>41</v>
      </c>
      <c r="CT63" s="784"/>
      <c r="CU63" s="784"/>
      <c r="CV63" s="784"/>
      <c r="CW63" s="784"/>
      <c r="CX63" s="784"/>
      <c r="CY63" s="824"/>
      <c r="CZ63" s="75"/>
      <c r="DA63" s="373"/>
      <c r="DB63" s="373"/>
      <c r="DC63" s="373"/>
      <c r="DD63" s="373"/>
      <c r="DE63" s="373"/>
      <c r="DF63" s="373"/>
      <c r="DG63" s="373"/>
      <c r="DH63" s="373"/>
      <c r="DI63" s="373"/>
      <c r="DJ63" s="370"/>
      <c r="DK63" s="370"/>
      <c r="DL63" s="370"/>
      <c r="DM63" s="375"/>
      <c r="DN63" s="375"/>
      <c r="DO63" s="375"/>
      <c r="DP63" s="375"/>
      <c r="DQ63" s="375"/>
      <c r="DR63" s="375"/>
      <c r="DS63" s="375"/>
      <c r="DT63" s="375"/>
      <c r="DU63" s="375"/>
      <c r="DV63" s="375"/>
      <c r="DW63" s="375"/>
      <c r="DX63" s="375"/>
      <c r="DY63" s="375"/>
      <c r="DZ63" s="375"/>
      <c r="EA63" s="375"/>
      <c r="EB63" s="375"/>
      <c r="EC63" s="375"/>
      <c r="ED63" s="375"/>
      <c r="EE63" s="375"/>
      <c r="EF63" s="375"/>
      <c r="EG63" s="375"/>
      <c r="EH63" s="375"/>
      <c r="EI63" s="375"/>
      <c r="EJ63" s="375"/>
      <c r="EK63" s="375"/>
      <c r="EL63" s="375"/>
      <c r="EM63" s="375"/>
      <c r="EN63" s="375"/>
      <c r="EO63" s="398"/>
      <c r="EP63" s="398"/>
      <c r="EQ63" s="375"/>
      <c r="ER63" s="375"/>
      <c r="ES63" s="375"/>
      <c r="ET63" s="375"/>
      <c r="EU63" s="350"/>
      <c r="EV63" s="350"/>
      <c r="EW63" s="350"/>
      <c r="EX63" s="350"/>
      <c r="EY63" s="350"/>
      <c r="EZ63" s="350"/>
      <c r="FA63" s="350"/>
      <c r="FB63" s="350"/>
      <c r="FC63" s="227"/>
      <c r="FD63" s="227"/>
      <c r="FE63" s="227"/>
      <c r="FF63" s="227"/>
      <c r="FG63" s="227"/>
      <c r="FH63" s="227"/>
      <c r="FI63" s="227"/>
      <c r="FJ63" s="226"/>
      <c r="FK63" s="226"/>
      <c r="FL63" s="226"/>
      <c r="FM63" s="226"/>
      <c r="FN63" s="226"/>
      <c r="FO63" s="226"/>
      <c r="FP63" s="226"/>
      <c r="FQ63" s="226"/>
      <c r="FR63" s="226"/>
      <c r="FS63" s="226"/>
      <c r="FT63" s="226"/>
      <c r="FU63" s="226"/>
      <c r="FV63" s="226"/>
      <c r="FW63" s="226"/>
    </row>
    <row r="64" spans="1:179" ht="15.75" customHeight="1">
      <c r="A64" s="370"/>
      <c r="B64" s="370"/>
      <c r="C64" s="370"/>
      <c r="D64" s="370"/>
      <c r="E64" s="370"/>
      <c r="F64" s="370"/>
      <c r="G64" s="370"/>
      <c r="H64" s="370"/>
      <c r="I64" s="74"/>
      <c r="J64" s="679" t="s">
        <v>124</v>
      </c>
      <c r="K64" s="563"/>
      <c r="L64" s="563"/>
      <c r="M64" s="798" t="s">
        <v>81</v>
      </c>
      <c r="N64" s="798"/>
      <c r="O64" s="798"/>
      <c r="P64" s="798"/>
      <c r="Q64" s="798"/>
      <c r="R64" s="798"/>
      <c r="S64" s="798"/>
      <c r="T64" s="798"/>
      <c r="U64" s="798"/>
      <c r="V64" s="798"/>
      <c r="W64" s="798"/>
      <c r="X64" s="798"/>
      <c r="Y64" s="799"/>
      <c r="Z64" s="563" t="s">
        <v>87</v>
      </c>
      <c r="AA64" s="563"/>
      <c r="AB64" s="563"/>
      <c r="AC64" s="563"/>
      <c r="AD64" s="563"/>
      <c r="AE64" s="563">
        <f>IF($AE$26=0,"",$AE$26)</f>
      </c>
      <c r="AF64" s="563"/>
      <c r="AG64" s="563"/>
      <c r="AH64" s="563"/>
      <c r="AI64" s="563"/>
      <c r="AJ64" s="563"/>
      <c r="AK64" s="563"/>
      <c r="AL64" s="563" t="s">
        <v>86</v>
      </c>
      <c r="AM64" s="563"/>
      <c r="AN64" s="563"/>
      <c r="AO64" s="562" t="s">
        <v>87</v>
      </c>
      <c r="AP64" s="563"/>
      <c r="AQ64" s="563"/>
      <c r="AR64" s="563"/>
      <c r="AS64" s="563"/>
      <c r="AT64" s="563">
        <f>IF($AT$26=0,"",$AT$26)</f>
      </c>
      <c r="AU64" s="563"/>
      <c r="AV64" s="563"/>
      <c r="AW64" s="563"/>
      <c r="AX64" s="563"/>
      <c r="AY64" s="563"/>
      <c r="AZ64" s="563"/>
      <c r="BA64" s="563" t="s">
        <v>86</v>
      </c>
      <c r="BB64" s="563"/>
      <c r="BC64" s="563"/>
      <c r="BD64" s="848">
        <f>IF($BD$26=0,"",$BD$26)</f>
      </c>
      <c r="BE64" s="732"/>
      <c r="BF64" s="821" t="s">
        <v>495</v>
      </c>
      <c r="BG64" s="821"/>
      <c r="BH64" s="821"/>
      <c r="BI64" s="784" t="s">
        <v>23</v>
      </c>
      <c r="BJ64" s="784"/>
      <c r="BK64" s="784"/>
      <c r="BL64" s="784"/>
      <c r="BM64" s="784"/>
      <c r="BN64" s="784"/>
      <c r="BO64" s="822"/>
      <c r="BP64" s="567"/>
      <c r="BQ64" s="560"/>
      <c r="BR64" s="560"/>
      <c r="BS64" s="560"/>
      <c r="BT64" s="560"/>
      <c r="BU64" s="560"/>
      <c r="BV64" s="560"/>
      <c r="BW64" s="560"/>
      <c r="BX64" s="560"/>
      <c r="BY64" s="560"/>
      <c r="BZ64" s="560"/>
      <c r="CA64" s="560"/>
      <c r="CB64" s="731">
        <f>IF($CB$26=0,"",$CB$26)</f>
      </c>
      <c r="CC64" s="732"/>
      <c r="CD64" s="821" t="s">
        <v>495</v>
      </c>
      <c r="CE64" s="821"/>
      <c r="CF64" s="821"/>
      <c r="CG64" s="784" t="s">
        <v>23</v>
      </c>
      <c r="CH64" s="784"/>
      <c r="CI64" s="784"/>
      <c r="CJ64" s="784"/>
      <c r="CK64" s="784"/>
      <c r="CL64" s="784"/>
      <c r="CM64" s="822"/>
      <c r="CN64" s="567"/>
      <c r="CO64" s="560"/>
      <c r="CP64" s="560"/>
      <c r="CQ64" s="560"/>
      <c r="CR64" s="560"/>
      <c r="CS64" s="560"/>
      <c r="CT64" s="560"/>
      <c r="CU64" s="560"/>
      <c r="CV64" s="560"/>
      <c r="CW64" s="560"/>
      <c r="CX64" s="560"/>
      <c r="CY64" s="576"/>
      <c r="CZ64" s="75"/>
      <c r="DA64" s="373"/>
      <c r="DB64" s="373"/>
      <c r="DC64" s="373"/>
      <c r="DD64" s="373"/>
      <c r="DE64" s="373"/>
      <c r="DF64" s="373"/>
      <c r="DG64" s="373"/>
      <c r="DH64" s="373"/>
      <c r="DI64" s="370"/>
      <c r="DJ64" s="370"/>
      <c r="DK64" s="370"/>
      <c r="DL64" s="370"/>
      <c r="DM64" s="375"/>
      <c r="DN64" s="375"/>
      <c r="DO64" s="375"/>
      <c r="DP64" s="375"/>
      <c r="DQ64" s="375"/>
      <c r="DR64" s="375"/>
      <c r="DS64" s="375"/>
      <c r="DT64" s="375"/>
      <c r="DU64" s="375"/>
      <c r="DV64" s="375"/>
      <c r="DW64" s="375"/>
      <c r="DX64" s="375"/>
      <c r="DY64" s="375"/>
      <c r="DZ64" s="375"/>
      <c r="EA64" s="375"/>
      <c r="EB64" s="375"/>
      <c r="EC64" s="375"/>
      <c r="ED64" s="375"/>
      <c r="EE64" s="375"/>
      <c r="EF64" s="375"/>
      <c r="EG64" s="375"/>
      <c r="EH64" s="375"/>
      <c r="EI64" s="375"/>
      <c r="EJ64" s="375"/>
      <c r="EK64" s="375"/>
      <c r="EL64" s="375"/>
      <c r="EM64" s="375"/>
      <c r="EN64" s="375"/>
      <c r="EO64" s="375"/>
      <c r="EP64" s="375"/>
      <c r="EQ64" s="375"/>
      <c r="ER64" s="375"/>
      <c r="ES64" s="375"/>
      <c r="ET64" s="375"/>
      <c r="EU64" s="350"/>
      <c r="EV64" s="350"/>
      <c r="EW64" s="350"/>
      <c r="EX64" s="350"/>
      <c r="EY64" s="350"/>
      <c r="EZ64" s="350"/>
      <c r="FA64" s="350"/>
      <c r="FB64" s="350"/>
      <c r="FC64" s="227"/>
      <c r="FD64" s="227"/>
      <c r="FE64" s="227"/>
      <c r="FF64" s="227"/>
      <c r="FG64" s="227"/>
      <c r="FH64" s="227"/>
      <c r="FI64" s="227"/>
      <c r="FJ64" s="226"/>
      <c r="FK64" s="226"/>
      <c r="FL64" s="226"/>
      <c r="FM64" s="226"/>
      <c r="FN64" s="226"/>
      <c r="FO64" s="226"/>
      <c r="FP64" s="226"/>
      <c r="FQ64" s="226"/>
      <c r="FR64" s="226"/>
      <c r="FS64" s="226"/>
      <c r="FT64" s="226"/>
      <c r="FU64" s="226"/>
      <c r="FV64" s="226"/>
      <c r="FW64" s="226"/>
    </row>
    <row r="65" spans="1:179" ht="15.75" customHeight="1">
      <c r="A65" s="370"/>
      <c r="B65" s="370"/>
      <c r="C65" s="370"/>
      <c r="D65" s="370"/>
      <c r="E65" s="370"/>
      <c r="F65" s="370"/>
      <c r="G65" s="370"/>
      <c r="H65" s="370"/>
      <c r="I65" s="74"/>
      <c r="J65" s="549" t="s">
        <v>126</v>
      </c>
      <c r="K65" s="550"/>
      <c r="L65" s="550"/>
      <c r="M65" s="554" t="s">
        <v>85</v>
      </c>
      <c r="N65" s="554"/>
      <c r="O65" s="554"/>
      <c r="P65" s="554"/>
      <c r="Q65" s="554"/>
      <c r="R65" s="554"/>
      <c r="S65" s="554"/>
      <c r="T65" s="554"/>
      <c r="U65" s="554"/>
      <c r="V65" s="554"/>
      <c r="W65" s="554"/>
      <c r="X65" s="554"/>
      <c r="Y65" s="587"/>
      <c r="Z65" s="868">
        <f>IF($Z$27=0,"",$Z$27)</f>
      </c>
      <c r="AA65" s="869"/>
      <c r="AB65" s="869"/>
      <c r="AC65" s="869"/>
      <c r="AD65" s="869"/>
      <c r="AE65" s="869"/>
      <c r="AF65" s="869"/>
      <c r="AG65" s="869"/>
      <c r="AH65" s="869"/>
      <c r="AI65" s="869"/>
      <c r="AJ65" s="869"/>
      <c r="AK65" s="869"/>
      <c r="AL65" s="869"/>
      <c r="AM65" s="869"/>
      <c r="AN65" s="870"/>
      <c r="AO65" s="868">
        <f>IF($AO$27=0,"",$AO$27)</f>
      </c>
      <c r="AP65" s="869"/>
      <c r="AQ65" s="869"/>
      <c r="AR65" s="869"/>
      <c r="AS65" s="869"/>
      <c r="AT65" s="869"/>
      <c r="AU65" s="869"/>
      <c r="AV65" s="869"/>
      <c r="AW65" s="869"/>
      <c r="AX65" s="869"/>
      <c r="AY65" s="869"/>
      <c r="AZ65" s="869"/>
      <c r="BA65" s="869"/>
      <c r="BB65" s="869"/>
      <c r="BC65" s="871"/>
      <c r="BD65" s="679" t="s">
        <v>261</v>
      </c>
      <c r="BE65" s="563"/>
      <c r="BF65" s="563"/>
      <c r="BG65" s="563"/>
      <c r="BH65" s="563"/>
      <c r="BI65" s="563"/>
      <c r="BJ65" s="563"/>
      <c r="BK65" s="563"/>
      <c r="BL65" s="563"/>
      <c r="BM65" s="563"/>
      <c r="BN65" s="563"/>
      <c r="BO65" s="563"/>
      <c r="BP65" s="563"/>
      <c r="BQ65" s="563"/>
      <c r="BR65" s="563"/>
      <c r="BS65" s="563"/>
      <c r="BT65" s="563"/>
      <c r="BU65" s="563"/>
      <c r="BV65" s="563"/>
      <c r="BW65" s="563"/>
      <c r="BX65" s="563"/>
      <c r="BY65" s="563"/>
      <c r="BZ65" s="563"/>
      <c r="CA65" s="563"/>
      <c r="CB65" s="563"/>
      <c r="CC65" s="563"/>
      <c r="CD65" s="563"/>
      <c r="CE65" s="563"/>
      <c r="CF65" s="563"/>
      <c r="CG65" s="563"/>
      <c r="CH65" s="563"/>
      <c r="CI65" s="563"/>
      <c r="CJ65" s="563"/>
      <c r="CK65" s="563"/>
      <c r="CL65" s="563"/>
      <c r="CM65" s="563"/>
      <c r="CN65" s="563"/>
      <c r="CO65" s="563"/>
      <c r="CP65" s="563"/>
      <c r="CQ65" s="563"/>
      <c r="CR65" s="563"/>
      <c r="CS65" s="563"/>
      <c r="CT65" s="563"/>
      <c r="CU65" s="563"/>
      <c r="CV65" s="563"/>
      <c r="CW65" s="563"/>
      <c r="CX65" s="563"/>
      <c r="CY65" s="658"/>
      <c r="CZ65" s="75"/>
      <c r="DA65" s="373"/>
      <c r="DB65" s="373"/>
      <c r="DC65" s="373"/>
      <c r="DD65" s="373"/>
      <c r="DE65" s="373"/>
      <c r="DF65" s="373"/>
      <c r="DG65" s="373"/>
      <c r="DH65" s="373"/>
      <c r="DI65" s="370"/>
      <c r="DJ65" s="375"/>
      <c r="DK65" s="375"/>
      <c r="DL65" s="375"/>
      <c r="DM65" s="375"/>
      <c r="DN65" s="375"/>
      <c r="DO65" s="375"/>
      <c r="DP65" s="375"/>
      <c r="DQ65" s="375"/>
      <c r="DR65" s="375"/>
      <c r="DS65" s="375"/>
      <c r="DT65" s="375"/>
      <c r="DU65" s="375"/>
      <c r="DV65" s="375"/>
      <c r="DW65" s="375"/>
      <c r="DX65" s="373"/>
      <c r="DY65" s="373"/>
      <c r="DZ65" s="373"/>
      <c r="EA65" s="373"/>
      <c r="EB65" s="373"/>
      <c r="EC65" s="373"/>
      <c r="ED65" s="373"/>
      <c r="EE65" s="373"/>
      <c r="EF65" s="373"/>
      <c r="EG65" s="373"/>
      <c r="EH65" s="373"/>
      <c r="EI65" s="373"/>
      <c r="EJ65" s="373"/>
      <c r="EK65" s="373"/>
      <c r="EL65" s="373"/>
      <c r="EM65" s="373"/>
      <c r="EN65" s="373"/>
      <c r="EO65" s="373"/>
      <c r="EP65" s="373"/>
      <c r="EQ65" s="373"/>
      <c r="ER65" s="373"/>
      <c r="ES65" s="373"/>
      <c r="ET65" s="373"/>
      <c r="EU65" s="349"/>
      <c r="EV65" s="349"/>
      <c r="EW65" s="349"/>
      <c r="EX65" s="349"/>
      <c r="EY65" s="349"/>
      <c r="EZ65" s="349"/>
      <c r="FA65" s="349"/>
      <c r="FB65" s="349"/>
      <c r="FC65" s="226"/>
      <c r="FD65" s="226"/>
      <c r="FE65" s="226"/>
      <c r="FF65" s="226"/>
      <c r="FG65" s="226"/>
      <c r="FH65" s="226"/>
      <c r="FI65" s="226"/>
      <c r="FJ65" s="226"/>
      <c r="FK65" s="226"/>
      <c r="FL65" s="226"/>
      <c r="FM65" s="226"/>
      <c r="FN65" s="226"/>
      <c r="FO65" s="226"/>
      <c r="FP65" s="226"/>
      <c r="FQ65" s="226"/>
      <c r="FR65" s="226"/>
      <c r="FS65" s="226"/>
      <c r="FT65" s="226"/>
      <c r="FU65" s="226"/>
      <c r="FV65" s="226"/>
      <c r="FW65" s="226"/>
    </row>
    <row r="66" spans="1:179" ht="15.75" customHeight="1">
      <c r="A66" s="370"/>
      <c r="B66" s="370"/>
      <c r="C66" s="370"/>
      <c r="D66" s="370"/>
      <c r="E66" s="370"/>
      <c r="F66" s="370"/>
      <c r="G66" s="370"/>
      <c r="H66" s="370"/>
      <c r="I66" s="74"/>
      <c r="J66" s="679" t="s">
        <v>127</v>
      </c>
      <c r="K66" s="563"/>
      <c r="L66" s="563"/>
      <c r="M66" s="862" t="s">
        <v>51</v>
      </c>
      <c r="N66" s="862"/>
      <c r="O66" s="862"/>
      <c r="P66" s="862"/>
      <c r="Q66" s="862"/>
      <c r="R66" s="862"/>
      <c r="S66" s="862"/>
      <c r="T66" s="862"/>
      <c r="U66" s="862"/>
      <c r="V66" s="862"/>
      <c r="W66" s="862"/>
      <c r="X66" s="862"/>
      <c r="Y66" s="863"/>
      <c r="Z66" s="562">
        <f>IF($Z$28=0,"",$Z$28)</f>
      </c>
      <c r="AA66" s="563"/>
      <c r="AB66" s="563"/>
      <c r="AC66" s="563"/>
      <c r="AD66" s="563"/>
      <c r="AE66" s="563"/>
      <c r="AF66" s="563"/>
      <c r="AG66" s="563"/>
      <c r="AH66" s="563"/>
      <c r="AI66" s="563"/>
      <c r="AJ66" s="563"/>
      <c r="AK66" s="563"/>
      <c r="AL66" s="563"/>
      <c r="AM66" s="563"/>
      <c r="AN66" s="564"/>
      <c r="AO66" s="562">
        <f>IF($AO$28=0,"",$AO$28)</f>
      </c>
      <c r="AP66" s="563"/>
      <c r="AQ66" s="563"/>
      <c r="AR66" s="563"/>
      <c r="AS66" s="563"/>
      <c r="AT66" s="563"/>
      <c r="AU66" s="563"/>
      <c r="AV66" s="563"/>
      <c r="AW66" s="563"/>
      <c r="AX66" s="563"/>
      <c r="AY66" s="563"/>
      <c r="AZ66" s="563"/>
      <c r="BA66" s="563"/>
      <c r="BB66" s="563"/>
      <c r="BC66" s="563"/>
      <c r="BD66" s="555">
        <f>IF($BD$28=0,"",$BD$28)</f>
      </c>
      <c r="BE66" s="556"/>
      <c r="BF66" s="582" t="s">
        <v>119</v>
      </c>
      <c r="BG66" s="582"/>
      <c r="BH66" s="582"/>
      <c r="BI66" s="581" t="s">
        <v>42</v>
      </c>
      <c r="BJ66" s="581"/>
      <c r="BK66" s="581"/>
      <c r="BL66" s="581"/>
      <c r="BM66" s="581"/>
      <c r="BN66" s="581"/>
      <c r="BO66" s="581"/>
      <c r="BP66" s="597" t="s">
        <v>128</v>
      </c>
      <c r="BQ66" s="597"/>
      <c r="BR66" s="582" t="s">
        <v>9</v>
      </c>
      <c r="BS66" s="582"/>
      <c r="BT66" s="582"/>
      <c r="BU66" s="582"/>
      <c r="BV66" s="582"/>
      <c r="BW66" s="582"/>
      <c r="BX66" s="582"/>
      <c r="BY66" s="582" t="s">
        <v>50</v>
      </c>
      <c r="BZ66" s="582"/>
      <c r="CA66" s="582">
        <f>IF($CA$28=0,"",$CA$28)</f>
      </c>
      <c r="CB66" s="582"/>
      <c r="CC66" s="582"/>
      <c r="CD66" s="582"/>
      <c r="CE66" s="582"/>
      <c r="CF66" s="582"/>
      <c r="CG66" s="582" t="s">
        <v>52</v>
      </c>
      <c r="CH66" s="582"/>
      <c r="CI66" s="315" t="s">
        <v>117</v>
      </c>
      <c r="CJ66" s="582">
        <f>IF($CJ$28=0,"",$CJ$28)</f>
      </c>
      <c r="CK66" s="582"/>
      <c r="CL66" s="582" t="s">
        <v>336</v>
      </c>
      <c r="CM66" s="582"/>
      <c r="CN66" s="582"/>
      <c r="CO66" s="582"/>
      <c r="CP66" s="582"/>
      <c r="CQ66" s="315" t="s">
        <v>117</v>
      </c>
      <c r="CR66" s="582">
        <f>IF($CR$28=0,"",$CR$28)</f>
      </c>
      <c r="CS66" s="582"/>
      <c r="CT66" s="582" t="s">
        <v>338</v>
      </c>
      <c r="CU66" s="582"/>
      <c r="CV66" s="582"/>
      <c r="CW66" s="582"/>
      <c r="CX66" s="582"/>
      <c r="CY66" s="668"/>
      <c r="CZ66" s="75"/>
      <c r="DA66" s="373"/>
      <c r="DB66" s="373"/>
      <c r="DC66" s="373"/>
      <c r="DD66" s="373"/>
      <c r="DE66" s="373"/>
      <c r="DF66" s="373"/>
      <c r="DG66" s="373"/>
      <c r="DH66" s="373"/>
      <c r="DI66" s="373"/>
      <c r="DJ66" s="373"/>
      <c r="DK66" s="373"/>
      <c r="DL66" s="373"/>
      <c r="DM66" s="373"/>
      <c r="DN66" s="373"/>
      <c r="DO66" s="373"/>
      <c r="DP66" s="373"/>
      <c r="DQ66" s="373"/>
      <c r="DR66" s="373"/>
      <c r="DS66" s="373"/>
      <c r="DT66" s="373"/>
      <c r="DU66" s="373"/>
      <c r="DV66" s="373"/>
      <c r="DW66" s="373"/>
      <c r="DX66" s="373"/>
      <c r="DY66" s="373"/>
      <c r="DZ66" s="373"/>
      <c r="EA66" s="373"/>
      <c r="EB66" s="373"/>
      <c r="EC66" s="373"/>
      <c r="ED66" s="373"/>
      <c r="EE66" s="373"/>
      <c r="EF66" s="373"/>
      <c r="EG66" s="373"/>
      <c r="EH66" s="373"/>
      <c r="EI66" s="373"/>
      <c r="EJ66" s="373"/>
      <c r="EK66" s="373"/>
      <c r="EL66" s="373"/>
      <c r="EM66" s="373"/>
      <c r="EN66" s="373"/>
      <c r="EO66" s="373"/>
      <c r="EP66" s="373"/>
      <c r="EQ66" s="373"/>
      <c r="ER66" s="373"/>
      <c r="ES66" s="373"/>
      <c r="ET66" s="373"/>
      <c r="EU66" s="349"/>
      <c r="EV66" s="349"/>
      <c r="EW66" s="349"/>
      <c r="EX66" s="349"/>
      <c r="EY66" s="349"/>
      <c r="EZ66" s="349"/>
      <c r="FA66" s="349"/>
      <c r="FB66" s="349"/>
      <c r="FC66" s="226"/>
      <c r="FD66" s="226"/>
      <c r="FE66" s="226"/>
      <c r="FF66" s="226"/>
      <c r="FG66" s="226"/>
      <c r="FH66" s="226"/>
      <c r="FI66" s="226"/>
      <c r="FJ66" s="226"/>
      <c r="FK66" s="226"/>
      <c r="FL66" s="226"/>
      <c r="FM66" s="226"/>
      <c r="FN66" s="226"/>
      <c r="FO66" s="226"/>
      <c r="FP66" s="226"/>
      <c r="FQ66" s="226"/>
      <c r="FR66" s="226"/>
      <c r="FS66" s="226"/>
      <c r="FT66" s="226"/>
      <c r="FU66" s="226"/>
      <c r="FV66" s="226"/>
      <c r="FW66" s="226"/>
    </row>
    <row r="67" spans="1:158" ht="15.75" customHeight="1">
      <c r="A67" s="370"/>
      <c r="B67" s="370"/>
      <c r="C67" s="370"/>
      <c r="D67" s="370"/>
      <c r="E67" s="370"/>
      <c r="F67" s="370"/>
      <c r="G67" s="370"/>
      <c r="H67" s="370"/>
      <c r="I67" s="74"/>
      <c r="J67" s="679" t="s">
        <v>88</v>
      </c>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4"/>
      <c r="AO67" s="563" t="s">
        <v>98</v>
      </c>
      <c r="AP67" s="563"/>
      <c r="AQ67" s="563"/>
      <c r="AR67" s="563"/>
      <c r="AS67" s="563"/>
      <c r="AT67" s="563"/>
      <c r="AU67" s="563"/>
      <c r="AV67" s="563"/>
      <c r="AW67" s="563"/>
      <c r="AX67" s="563"/>
      <c r="AY67" s="563"/>
      <c r="AZ67" s="563"/>
      <c r="BA67" s="563"/>
      <c r="BB67" s="563"/>
      <c r="BC67" s="658"/>
      <c r="BD67" s="549">
        <f>IF($BD$29=0,"",$BD$29)</f>
      </c>
      <c r="BE67" s="550"/>
      <c r="BF67" s="548" t="s">
        <v>120</v>
      </c>
      <c r="BG67" s="548"/>
      <c r="BH67" s="548"/>
      <c r="BI67" s="574" t="s">
        <v>418</v>
      </c>
      <c r="BJ67" s="574"/>
      <c r="BK67" s="574"/>
      <c r="BL67" s="574"/>
      <c r="BM67" s="574"/>
      <c r="BN67" s="574"/>
      <c r="BO67" s="574"/>
      <c r="BP67" s="590" t="s">
        <v>128</v>
      </c>
      <c r="BQ67" s="590"/>
      <c r="BR67" s="550">
        <f>IF($BR$29=0,"",$BR$29)</f>
      </c>
      <c r="BS67" s="550"/>
      <c r="BT67" s="550"/>
      <c r="BU67" s="550"/>
      <c r="BV67" s="550"/>
      <c r="BW67" s="550"/>
      <c r="BX67" s="550"/>
      <c r="BY67" s="550"/>
      <c r="BZ67" s="550"/>
      <c r="CA67" s="317" t="s">
        <v>419</v>
      </c>
      <c r="CB67" s="860" t="s">
        <v>97</v>
      </c>
      <c r="CC67" s="860"/>
      <c r="CD67" s="860"/>
      <c r="CE67" s="860"/>
      <c r="CF67" s="860"/>
      <c r="CG67" s="860"/>
      <c r="CH67" s="861">
        <f>IF($CH$29=0,"",$CH$29)</f>
      </c>
      <c r="CI67" s="861"/>
      <c r="CJ67" s="861"/>
      <c r="CK67" s="861"/>
      <c r="CL67" s="861"/>
      <c r="CM67" s="861"/>
      <c r="CN67" s="861"/>
      <c r="CO67" s="861"/>
      <c r="CP67" s="861"/>
      <c r="CQ67" s="861"/>
      <c r="CR67" s="861"/>
      <c r="CS67" s="861"/>
      <c r="CT67" s="861"/>
      <c r="CU67" s="861"/>
      <c r="CV67" s="861"/>
      <c r="CW67" s="861"/>
      <c r="CX67" s="550" t="s">
        <v>420</v>
      </c>
      <c r="CY67" s="622"/>
      <c r="CZ67" s="75"/>
      <c r="DA67" s="373"/>
      <c r="DB67" s="373"/>
      <c r="DC67" s="373"/>
      <c r="DD67" s="373"/>
      <c r="DE67" s="373"/>
      <c r="DF67" s="373"/>
      <c r="DG67" s="373"/>
      <c r="DH67" s="373"/>
      <c r="DI67" s="373"/>
      <c r="DJ67" s="373"/>
      <c r="DK67" s="373"/>
      <c r="DL67" s="373"/>
      <c r="DM67" s="373"/>
      <c r="DN67" s="373"/>
      <c r="DO67" s="373"/>
      <c r="DP67" s="373"/>
      <c r="DQ67" s="373"/>
      <c r="DR67" s="373"/>
      <c r="DS67" s="373"/>
      <c r="DT67" s="373"/>
      <c r="DU67" s="373"/>
      <c r="DV67" s="373"/>
      <c r="DW67" s="373"/>
      <c r="DX67" s="373"/>
      <c r="DY67" s="370"/>
      <c r="DZ67" s="370"/>
      <c r="EA67" s="370"/>
      <c r="EB67" s="370"/>
      <c r="EC67" s="370"/>
      <c r="ED67" s="370"/>
      <c r="EE67" s="370"/>
      <c r="EF67" s="370"/>
      <c r="EG67" s="370"/>
      <c r="EH67" s="370"/>
      <c r="EI67" s="370"/>
      <c r="EJ67" s="370"/>
      <c r="EK67" s="370"/>
      <c r="EL67" s="370"/>
      <c r="EM67" s="370"/>
      <c r="EN67" s="370"/>
      <c r="EO67" s="370"/>
      <c r="EP67" s="370"/>
      <c r="EQ67" s="370"/>
      <c r="ER67" s="370"/>
      <c r="ES67" s="370"/>
      <c r="ET67" s="370"/>
      <c r="EU67" s="346"/>
      <c r="EV67" s="346"/>
      <c r="EW67" s="346"/>
      <c r="EX67" s="346"/>
      <c r="EY67" s="346"/>
      <c r="EZ67" s="346"/>
      <c r="FA67" s="346"/>
      <c r="FB67" s="346"/>
    </row>
    <row r="68" spans="1:158" ht="15.75" customHeight="1">
      <c r="A68" s="370"/>
      <c r="B68" s="370"/>
      <c r="C68" s="370"/>
      <c r="D68" s="370"/>
      <c r="E68" s="370"/>
      <c r="F68" s="370"/>
      <c r="G68" s="370"/>
      <c r="H68" s="370"/>
      <c r="I68" s="74"/>
      <c r="J68" s="379"/>
      <c r="K68" s="872">
        <f>IF($K$30=0,"",$K$30)</f>
      </c>
      <c r="L68" s="872"/>
      <c r="M68" s="872"/>
      <c r="N68" s="872"/>
      <c r="O68" s="872"/>
      <c r="P68" s="872"/>
      <c r="Q68" s="872"/>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332"/>
      <c r="AO68" s="556" t="s">
        <v>99</v>
      </c>
      <c r="AP68" s="556"/>
      <c r="AQ68" s="556"/>
      <c r="AR68" s="556"/>
      <c r="AS68" s="556"/>
      <c r="AT68" s="556"/>
      <c r="AU68" s="556"/>
      <c r="AV68" s="556"/>
      <c r="AW68" s="556"/>
      <c r="AX68" s="556"/>
      <c r="AY68" s="556"/>
      <c r="AZ68" s="556"/>
      <c r="BA68" s="556"/>
      <c r="BB68" s="556"/>
      <c r="BC68" s="612"/>
      <c r="BD68" s="549">
        <f>IF($BD$30=0,"",$BD$30)</f>
      </c>
      <c r="BE68" s="550"/>
      <c r="BF68" s="548" t="s">
        <v>122</v>
      </c>
      <c r="BG68" s="548"/>
      <c r="BH68" s="548"/>
      <c r="BI68" s="732" t="s">
        <v>44</v>
      </c>
      <c r="BJ68" s="732"/>
      <c r="BK68" s="732"/>
      <c r="BL68" s="732"/>
      <c r="BM68" s="732"/>
      <c r="BN68" s="732"/>
      <c r="BO68" s="732"/>
      <c r="BP68" s="590" t="s">
        <v>128</v>
      </c>
      <c r="BQ68" s="590"/>
      <c r="BR68" s="560">
        <f>IF($BR$30=0,"",$BR$30)</f>
      </c>
      <c r="BS68" s="560"/>
      <c r="BT68" s="560"/>
      <c r="BU68" s="560"/>
      <c r="BV68" s="560"/>
      <c r="BW68" s="560"/>
      <c r="BX68" s="560"/>
      <c r="BY68" s="325" t="s">
        <v>130</v>
      </c>
      <c r="BZ68" s="548" t="s">
        <v>9</v>
      </c>
      <c r="CA68" s="548"/>
      <c r="CB68" s="548"/>
      <c r="CC68" s="548"/>
      <c r="CD68" s="548"/>
      <c r="CE68" s="548" t="s">
        <v>50</v>
      </c>
      <c r="CF68" s="548"/>
      <c r="CG68" s="719">
        <f>IF($CG$30=0,"",$CG$30)</f>
      </c>
      <c r="CH68" s="719"/>
      <c r="CI68" s="719"/>
      <c r="CJ68" s="719"/>
      <c r="CK68" s="719"/>
      <c r="CL68" s="719"/>
      <c r="CM68" s="548" t="s">
        <v>52</v>
      </c>
      <c r="CN68" s="548"/>
      <c r="CO68" s="318" t="s">
        <v>117</v>
      </c>
      <c r="CP68" s="550">
        <f>IF($CP$30=0,"",$CP$30)</f>
      </c>
      <c r="CQ68" s="550"/>
      <c r="CR68" s="552" t="s">
        <v>336</v>
      </c>
      <c r="CS68" s="552"/>
      <c r="CT68" s="552"/>
      <c r="CU68" s="552"/>
      <c r="CV68" s="552"/>
      <c r="CW68" s="325"/>
      <c r="CX68" s="325"/>
      <c r="CY68" s="331"/>
      <c r="CZ68" s="75"/>
      <c r="DA68" s="373"/>
      <c r="DB68" s="373"/>
      <c r="DC68" s="373"/>
      <c r="DD68" s="373"/>
      <c r="DE68" s="373"/>
      <c r="DF68" s="373"/>
      <c r="DG68" s="373"/>
      <c r="DH68" s="373"/>
      <c r="DI68" s="373"/>
      <c r="DJ68" s="373"/>
      <c r="DK68" s="373"/>
      <c r="DL68" s="373"/>
      <c r="DM68" s="373"/>
      <c r="DN68" s="373"/>
      <c r="DO68" s="373"/>
      <c r="DP68" s="373"/>
      <c r="DQ68" s="373"/>
      <c r="DR68" s="373"/>
      <c r="DS68" s="373"/>
      <c r="DT68" s="373"/>
      <c r="DU68" s="373"/>
      <c r="DV68" s="373"/>
      <c r="DW68" s="373"/>
      <c r="DX68" s="373"/>
      <c r="DY68" s="370"/>
      <c r="DZ68" s="370"/>
      <c r="EA68" s="370"/>
      <c r="EB68" s="370"/>
      <c r="EC68" s="370"/>
      <c r="ED68" s="370"/>
      <c r="EE68" s="370"/>
      <c r="EF68" s="370"/>
      <c r="EG68" s="370"/>
      <c r="EH68" s="370"/>
      <c r="EI68" s="370"/>
      <c r="EJ68" s="370"/>
      <c r="EK68" s="370"/>
      <c r="EL68" s="370"/>
      <c r="EM68" s="370"/>
      <c r="EN68" s="370"/>
      <c r="EO68" s="370"/>
      <c r="EP68" s="370"/>
      <c r="EQ68" s="370"/>
      <c r="ER68" s="370"/>
      <c r="ES68" s="370"/>
      <c r="ET68" s="370"/>
      <c r="EU68" s="346"/>
      <c r="EV68" s="346"/>
      <c r="EW68" s="346"/>
      <c r="EX68" s="346"/>
      <c r="EY68" s="346"/>
      <c r="EZ68" s="346"/>
      <c r="FA68" s="346"/>
      <c r="FB68" s="346"/>
    </row>
    <row r="69" spans="1:158" ht="15.75" customHeight="1">
      <c r="A69" s="370"/>
      <c r="B69" s="370"/>
      <c r="C69" s="370"/>
      <c r="D69" s="370"/>
      <c r="E69" s="370"/>
      <c r="F69" s="370"/>
      <c r="G69" s="370"/>
      <c r="H69" s="370"/>
      <c r="I69" s="74"/>
      <c r="J69" s="308"/>
      <c r="K69" s="873"/>
      <c r="L69" s="873"/>
      <c r="M69" s="873"/>
      <c r="N69" s="873"/>
      <c r="O69" s="873"/>
      <c r="P69" s="873"/>
      <c r="Q69" s="873"/>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312"/>
      <c r="AO69" s="550"/>
      <c r="AP69" s="550"/>
      <c r="AQ69" s="550"/>
      <c r="AR69" s="550"/>
      <c r="AS69" s="550"/>
      <c r="AT69" s="550"/>
      <c r="AU69" s="550"/>
      <c r="AV69" s="550"/>
      <c r="AW69" s="550"/>
      <c r="AX69" s="550"/>
      <c r="AY69" s="550"/>
      <c r="AZ69" s="550"/>
      <c r="BA69" s="550"/>
      <c r="BB69" s="550"/>
      <c r="BC69" s="622"/>
      <c r="BD69" s="555" t="s">
        <v>38</v>
      </c>
      <c r="BE69" s="556"/>
      <c r="BF69" s="556"/>
      <c r="BG69" s="556"/>
      <c r="BH69" s="556"/>
      <c r="BI69" s="556"/>
      <c r="BJ69" s="556"/>
      <c r="BK69" s="556"/>
      <c r="BL69" s="557"/>
      <c r="BM69" s="669" t="s">
        <v>47</v>
      </c>
      <c r="BN69" s="669"/>
      <c r="BO69" s="669"/>
      <c r="BP69" s="669"/>
      <c r="BQ69" s="669"/>
      <c r="BR69" s="669"/>
      <c r="BS69" s="669"/>
      <c r="BT69" s="669"/>
      <c r="BU69" s="615">
        <f>IF($BU$31=0,"",$BU$31)</f>
      </c>
      <c r="BV69" s="615"/>
      <c r="BW69" s="615"/>
      <c r="BX69" s="615"/>
      <c r="BY69" s="615"/>
      <c r="BZ69" s="615"/>
      <c r="CA69" s="615"/>
      <c r="CB69" s="615"/>
      <c r="CC69" s="615"/>
      <c r="CD69" s="615"/>
      <c r="CE69" s="615"/>
      <c r="CF69" s="615"/>
      <c r="CG69" s="615"/>
      <c r="CH69" s="615"/>
      <c r="CI69" s="615"/>
      <c r="CJ69" s="615"/>
      <c r="CK69" s="615"/>
      <c r="CL69" s="615"/>
      <c r="CM69" s="615"/>
      <c r="CN69" s="615"/>
      <c r="CO69" s="615"/>
      <c r="CP69" s="615"/>
      <c r="CQ69" s="615"/>
      <c r="CR69" s="615"/>
      <c r="CS69" s="615"/>
      <c r="CT69" s="615"/>
      <c r="CU69" s="615"/>
      <c r="CV69" s="615"/>
      <c r="CW69" s="615"/>
      <c r="CX69" s="615"/>
      <c r="CY69" s="616"/>
      <c r="CZ69" s="75"/>
      <c r="DA69" s="373"/>
      <c r="DB69" s="373"/>
      <c r="DC69" s="373"/>
      <c r="DD69" s="373"/>
      <c r="DE69" s="373"/>
      <c r="DF69" s="373"/>
      <c r="DG69" s="373"/>
      <c r="DH69" s="373"/>
      <c r="DI69" s="373"/>
      <c r="DJ69" s="373"/>
      <c r="DK69" s="373"/>
      <c r="DL69" s="373"/>
      <c r="DM69" s="373"/>
      <c r="DN69" s="373"/>
      <c r="DO69" s="373"/>
      <c r="DP69" s="373"/>
      <c r="DQ69" s="373"/>
      <c r="DR69" s="373"/>
      <c r="DS69" s="373"/>
      <c r="DT69" s="373"/>
      <c r="DU69" s="373"/>
      <c r="DV69" s="373"/>
      <c r="DW69" s="373"/>
      <c r="DX69" s="373"/>
      <c r="DY69" s="370"/>
      <c r="DZ69" s="370"/>
      <c r="EA69" s="370"/>
      <c r="EB69" s="370"/>
      <c r="EC69" s="370"/>
      <c r="ED69" s="370"/>
      <c r="EE69" s="370"/>
      <c r="EF69" s="370"/>
      <c r="EG69" s="370"/>
      <c r="EH69" s="370"/>
      <c r="EI69" s="370"/>
      <c r="EJ69" s="370"/>
      <c r="EK69" s="370"/>
      <c r="EL69" s="370"/>
      <c r="EM69" s="370"/>
      <c r="EN69" s="370"/>
      <c r="EO69" s="370"/>
      <c r="EP69" s="370"/>
      <c r="EQ69" s="370"/>
      <c r="ER69" s="370"/>
      <c r="ES69" s="370"/>
      <c r="ET69" s="370"/>
      <c r="EU69" s="346"/>
      <c r="EV69" s="346"/>
      <c r="EW69" s="346"/>
      <c r="EX69" s="346"/>
      <c r="EY69" s="346"/>
      <c r="EZ69" s="346"/>
      <c r="FA69" s="346"/>
      <c r="FB69" s="346"/>
    </row>
    <row r="70" spans="1:158" ht="15.75" customHeight="1">
      <c r="A70" s="370"/>
      <c r="B70" s="370"/>
      <c r="C70" s="370"/>
      <c r="D70" s="370"/>
      <c r="E70" s="370"/>
      <c r="F70" s="370"/>
      <c r="G70" s="370"/>
      <c r="H70" s="370"/>
      <c r="I70" s="74"/>
      <c r="J70" s="685" t="s">
        <v>53</v>
      </c>
      <c r="K70" s="686"/>
      <c r="L70" s="686"/>
      <c r="M70" s="686"/>
      <c r="N70" s="686"/>
      <c r="O70" s="686"/>
      <c r="P70" s="686"/>
      <c r="Q70" s="686"/>
      <c r="R70" s="686"/>
      <c r="S70" s="686"/>
      <c r="T70" s="686"/>
      <c r="U70" s="686"/>
      <c r="V70" s="686"/>
      <c r="W70" s="686"/>
      <c r="X70" s="686"/>
      <c r="Y70" s="686"/>
      <c r="Z70" s="686"/>
      <c r="AA70" s="686"/>
      <c r="AB70" s="686"/>
      <c r="AC70" s="686"/>
      <c r="AD70" s="686"/>
      <c r="AE70" s="686"/>
      <c r="AF70" s="686"/>
      <c r="AG70" s="686"/>
      <c r="AH70" s="686"/>
      <c r="AI70" s="686"/>
      <c r="AJ70" s="686"/>
      <c r="AK70" s="686"/>
      <c r="AL70" s="686"/>
      <c r="AM70" s="686"/>
      <c r="AN70" s="687"/>
      <c r="AO70" s="866" t="s">
        <v>75</v>
      </c>
      <c r="AP70" s="620"/>
      <c r="AQ70" s="620"/>
      <c r="AR70" s="620"/>
      <c r="AS70" s="620"/>
      <c r="AT70" s="620"/>
      <c r="AU70" s="867"/>
      <c r="AV70" s="620"/>
      <c r="AW70" s="620"/>
      <c r="AX70" s="620"/>
      <c r="AY70" s="620"/>
      <c r="AZ70" s="620"/>
      <c r="BA70" s="620"/>
      <c r="BB70" s="620"/>
      <c r="BC70" s="621"/>
      <c r="BD70" s="549"/>
      <c r="BE70" s="550"/>
      <c r="BF70" s="550"/>
      <c r="BG70" s="550"/>
      <c r="BH70" s="550"/>
      <c r="BI70" s="550"/>
      <c r="BJ70" s="550"/>
      <c r="BK70" s="550"/>
      <c r="BL70" s="558"/>
      <c r="BM70" s="553" t="s">
        <v>10</v>
      </c>
      <c r="BN70" s="553"/>
      <c r="BO70" s="553"/>
      <c r="BP70" s="553"/>
      <c r="BQ70" s="553"/>
      <c r="BR70" s="553"/>
      <c r="BS70" s="553"/>
      <c r="BT70" s="553"/>
      <c r="BU70" s="554">
        <f>IF($BU$32=0,"",$BU$32)</f>
      </c>
      <c r="BV70" s="554"/>
      <c r="BW70" s="554"/>
      <c r="BX70" s="554"/>
      <c r="BY70" s="554"/>
      <c r="BZ70" s="554"/>
      <c r="CA70" s="554"/>
      <c r="CB70" s="554"/>
      <c r="CC70" s="554"/>
      <c r="CD70" s="554"/>
      <c r="CE70" s="554"/>
      <c r="CF70" s="554"/>
      <c r="CG70" s="554"/>
      <c r="CH70" s="554"/>
      <c r="CI70" s="554"/>
      <c r="CJ70" s="554"/>
      <c r="CK70" s="554"/>
      <c r="CL70" s="554"/>
      <c r="CM70" s="554"/>
      <c r="CN70" s="554"/>
      <c r="CO70" s="554"/>
      <c r="CP70" s="554"/>
      <c r="CQ70" s="554"/>
      <c r="CR70" s="554"/>
      <c r="CS70" s="554"/>
      <c r="CT70" s="554"/>
      <c r="CU70" s="554"/>
      <c r="CV70" s="554"/>
      <c r="CW70" s="554"/>
      <c r="CX70" s="554"/>
      <c r="CY70" s="716"/>
      <c r="CZ70" s="75"/>
      <c r="DA70" s="373"/>
      <c r="DB70" s="373"/>
      <c r="DC70" s="373"/>
      <c r="DD70" s="373"/>
      <c r="DE70" s="373"/>
      <c r="DF70" s="373"/>
      <c r="DG70" s="373"/>
      <c r="DH70" s="373"/>
      <c r="DI70" s="373"/>
      <c r="DJ70" s="373"/>
      <c r="DK70" s="373"/>
      <c r="DL70" s="373"/>
      <c r="DM70" s="373"/>
      <c r="DN70" s="373"/>
      <c r="DO70" s="373"/>
      <c r="DP70" s="373"/>
      <c r="DQ70" s="373"/>
      <c r="DR70" s="373"/>
      <c r="DS70" s="373"/>
      <c r="DT70" s="373"/>
      <c r="DU70" s="373"/>
      <c r="DV70" s="373"/>
      <c r="DW70" s="373"/>
      <c r="DX70" s="373"/>
      <c r="DY70" s="370"/>
      <c r="DZ70" s="370"/>
      <c r="EA70" s="370"/>
      <c r="EB70" s="370"/>
      <c r="EC70" s="370"/>
      <c r="ED70" s="370"/>
      <c r="EE70" s="370"/>
      <c r="EF70" s="370"/>
      <c r="EG70" s="370"/>
      <c r="EH70" s="370"/>
      <c r="EI70" s="370"/>
      <c r="EJ70" s="370"/>
      <c r="EK70" s="370"/>
      <c r="EL70" s="370"/>
      <c r="EM70" s="370"/>
      <c r="EN70" s="370"/>
      <c r="EO70" s="370"/>
      <c r="EP70" s="370"/>
      <c r="EQ70" s="370"/>
      <c r="ER70" s="370"/>
      <c r="ES70" s="370"/>
      <c r="ET70" s="370"/>
      <c r="EU70" s="346"/>
      <c r="EV70" s="346"/>
      <c r="EW70" s="346"/>
      <c r="EX70" s="346"/>
      <c r="EY70" s="346"/>
      <c r="EZ70" s="346"/>
      <c r="FA70" s="346"/>
      <c r="FB70" s="346"/>
    </row>
    <row r="71" spans="1:158" ht="15.75" customHeight="1">
      <c r="A71" s="370"/>
      <c r="B71" s="370"/>
      <c r="C71" s="370"/>
      <c r="D71" s="370"/>
      <c r="E71" s="370"/>
      <c r="F71" s="370"/>
      <c r="G71" s="370"/>
      <c r="H71" s="370"/>
      <c r="I71" s="74"/>
      <c r="J71" s="549"/>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c r="AU71" s="550"/>
      <c r="AV71" s="550"/>
      <c r="AW71" s="550"/>
      <c r="AX71" s="550"/>
      <c r="AY71" s="550"/>
      <c r="AZ71" s="550"/>
      <c r="BA71" s="550"/>
      <c r="BB71" s="550"/>
      <c r="BC71" s="622"/>
      <c r="BD71" s="559"/>
      <c r="BE71" s="560"/>
      <c r="BF71" s="560"/>
      <c r="BG71" s="560"/>
      <c r="BH71" s="560"/>
      <c r="BI71" s="560"/>
      <c r="BJ71" s="560"/>
      <c r="BK71" s="560"/>
      <c r="BL71" s="561"/>
      <c r="BM71" s="718" t="s">
        <v>48</v>
      </c>
      <c r="BN71" s="718"/>
      <c r="BO71" s="718"/>
      <c r="BP71" s="718"/>
      <c r="BQ71" s="718"/>
      <c r="BR71" s="718"/>
      <c r="BS71" s="718"/>
      <c r="BT71" s="718"/>
      <c r="BU71" s="699">
        <f>IF($BU$33=0,"",$BU$33)</f>
      </c>
      <c r="BV71" s="699"/>
      <c r="BW71" s="699"/>
      <c r="BX71" s="699"/>
      <c r="BY71" s="699"/>
      <c r="BZ71" s="699"/>
      <c r="CA71" s="699"/>
      <c r="CB71" s="699"/>
      <c r="CC71" s="699"/>
      <c r="CD71" s="699"/>
      <c r="CE71" s="699"/>
      <c r="CF71" s="699"/>
      <c r="CG71" s="699"/>
      <c r="CH71" s="699"/>
      <c r="CI71" s="699"/>
      <c r="CJ71" s="699"/>
      <c r="CK71" s="699"/>
      <c r="CL71" s="699"/>
      <c r="CM71" s="699"/>
      <c r="CN71" s="699"/>
      <c r="CO71" s="699"/>
      <c r="CP71" s="699"/>
      <c r="CQ71" s="699"/>
      <c r="CR71" s="699"/>
      <c r="CS71" s="699"/>
      <c r="CT71" s="699"/>
      <c r="CU71" s="699"/>
      <c r="CV71" s="699"/>
      <c r="CW71" s="699"/>
      <c r="CX71" s="560" t="s">
        <v>115</v>
      </c>
      <c r="CY71" s="576"/>
      <c r="CZ71" s="75"/>
      <c r="DA71" s="373"/>
      <c r="DB71" s="373"/>
      <c r="DC71" s="373"/>
      <c r="DD71" s="373"/>
      <c r="DE71" s="373"/>
      <c r="DF71" s="373"/>
      <c r="DG71" s="373"/>
      <c r="DH71" s="373"/>
      <c r="DI71" s="373"/>
      <c r="DJ71" s="373"/>
      <c r="DK71" s="373"/>
      <c r="DL71" s="373"/>
      <c r="DM71" s="373"/>
      <c r="DN71" s="373"/>
      <c r="DO71" s="373"/>
      <c r="DP71" s="373"/>
      <c r="DQ71" s="373"/>
      <c r="DR71" s="373"/>
      <c r="DS71" s="373"/>
      <c r="DT71" s="373"/>
      <c r="DU71" s="373"/>
      <c r="DV71" s="373"/>
      <c r="DW71" s="373"/>
      <c r="DX71" s="373"/>
      <c r="DY71" s="370"/>
      <c r="DZ71" s="370"/>
      <c r="EA71" s="370"/>
      <c r="EB71" s="370"/>
      <c r="EC71" s="370"/>
      <c r="ED71" s="370"/>
      <c r="EE71" s="370"/>
      <c r="EF71" s="370"/>
      <c r="EG71" s="370"/>
      <c r="EH71" s="370"/>
      <c r="EI71" s="370"/>
      <c r="EJ71" s="370"/>
      <c r="EK71" s="370"/>
      <c r="EL71" s="370"/>
      <c r="EM71" s="370"/>
      <c r="EN71" s="370"/>
      <c r="EO71" s="370"/>
      <c r="EP71" s="370"/>
      <c r="EQ71" s="370"/>
      <c r="ER71" s="370"/>
      <c r="ES71" s="370"/>
      <c r="ET71" s="370"/>
      <c r="EU71" s="346"/>
      <c r="EV71" s="346"/>
      <c r="EW71" s="346"/>
      <c r="EX71" s="346"/>
      <c r="EY71" s="346"/>
      <c r="EZ71" s="346"/>
      <c r="FA71" s="346"/>
      <c r="FB71" s="346"/>
    </row>
    <row r="72" spans="1:158" ht="15.75" customHeight="1">
      <c r="A72" s="370"/>
      <c r="B72" s="370"/>
      <c r="C72" s="370"/>
      <c r="D72" s="370"/>
      <c r="E72" s="370"/>
      <c r="F72" s="370"/>
      <c r="G72" s="370"/>
      <c r="H72" s="370"/>
      <c r="I72" s="74"/>
      <c r="J72" s="549"/>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622"/>
      <c r="BD72" s="837" t="s">
        <v>449</v>
      </c>
      <c r="BE72" s="548"/>
      <c r="BF72" s="548"/>
      <c r="BG72" s="548"/>
      <c r="BH72" s="548"/>
      <c r="BI72" s="548"/>
      <c r="BJ72" s="548"/>
      <c r="BK72" s="548"/>
      <c r="BL72" s="838"/>
      <c r="BM72" s="553" t="s">
        <v>11</v>
      </c>
      <c r="BN72" s="553"/>
      <c r="BO72" s="553"/>
      <c r="BP72" s="553"/>
      <c r="BQ72" s="553"/>
      <c r="BR72" s="553"/>
      <c r="BS72" s="553"/>
      <c r="BT72" s="553"/>
      <c r="BU72" s="554">
        <f>IF($BU$34=0,"",$BU$34)</f>
      </c>
      <c r="BV72" s="554"/>
      <c r="BW72" s="554"/>
      <c r="BX72" s="554"/>
      <c r="BY72" s="554"/>
      <c r="BZ72" s="554"/>
      <c r="CA72" s="554"/>
      <c r="CB72" s="554"/>
      <c r="CC72" s="554"/>
      <c r="CD72" s="554"/>
      <c r="CE72" s="554"/>
      <c r="CF72" s="554"/>
      <c r="CG72" s="554"/>
      <c r="CH72" s="554"/>
      <c r="CI72" s="554"/>
      <c r="CJ72" s="554"/>
      <c r="CK72" s="554"/>
      <c r="CL72" s="554"/>
      <c r="CM72" s="554"/>
      <c r="CN72" s="554"/>
      <c r="CO72" s="554"/>
      <c r="CP72" s="554"/>
      <c r="CQ72" s="554"/>
      <c r="CR72" s="554"/>
      <c r="CS72" s="554"/>
      <c r="CT72" s="554"/>
      <c r="CU72" s="554"/>
      <c r="CV72" s="554"/>
      <c r="CW72" s="554"/>
      <c r="CX72" s="554"/>
      <c r="CY72" s="716"/>
      <c r="CZ72" s="75"/>
      <c r="DA72" s="373"/>
      <c r="DB72" s="373"/>
      <c r="DC72" s="373"/>
      <c r="DD72" s="373"/>
      <c r="DE72" s="373"/>
      <c r="DF72" s="373"/>
      <c r="DG72" s="373"/>
      <c r="DH72" s="373"/>
      <c r="DI72" s="373"/>
      <c r="DJ72" s="373"/>
      <c r="DK72" s="373"/>
      <c r="DL72" s="373"/>
      <c r="DM72" s="373"/>
      <c r="DN72" s="373"/>
      <c r="DO72" s="373"/>
      <c r="DP72" s="373"/>
      <c r="DQ72" s="373"/>
      <c r="DR72" s="373"/>
      <c r="DS72" s="373"/>
      <c r="DT72" s="373"/>
      <c r="DU72" s="373"/>
      <c r="DV72" s="373"/>
      <c r="DW72" s="373"/>
      <c r="DX72" s="373"/>
      <c r="DY72" s="370"/>
      <c r="DZ72" s="370"/>
      <c r="EA72" s="370"/>
      <c r="EB72" s="370"/>
      <c r="EC72" s="370"/>
      <c r="ED72" s="370"/>
      <c r="EE72" s="370"/>
      <c r="EF72" s="370"/>
      <c r="EG72" s="370"/>
      <c r="EH72" s="370"/>
      <c r="EI72" s="370"/>
      <c r="EJ72" s="370"/>
      <c r="EK72" s="370"/>
      <c r="EL72" s="370"/>
      <c r="EM72" s="370"/>
      <c r="EN72" s="370"/>
      <c r="EO72" s="370"/>
      <c r="EP72" s="370"/>
      <c r="EQ72" s="370"/>
      <c r="ER72" s="370"/>
      <c r="ES72" s="370"/>
      <c r="ET72" s="370"/>
      <c r="EU72" s="346"/>
      <c r="EV72" s="346"/>
      <c r="EW72" s="346"/>
      <c r="EX72" s="346"/>
      <c r="EY72" s="346"/>
      <c r="EZ72" s="346"/>
      <c r="FA72" s="346"/>
      <c r="FB72" s="346"/>
    </row>
    <row r="73" spans="1:158" ht="15.75" customHeight="1">
      <c r="A73" s="370"/>
      <c r="B73" s="370"/>
      <c r="C73" s="370"/>
      <c r="D73" s="370"/>
      <c r="E73" s="370"/>
      <c r="F73" s="370"/>
      <c r="G73" s="370"/>
      <c r="H73" s="370"/>
      <c r="I73" s="74"/>
      <c r="J73" s="623"/>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4"/>
      <c r="AN73" s="624"/>
      <c r="AO73" s="624"/>
      <c r="AP73" s="624"/>
      <c r="AQ73" s="624"/>
      <c r="AR73" s="624"/>
      <c r="AS73" s="624"/>
      <c r="AT73" s="624"/>
      <c r="AU73" s="624"/>
      <c r="AV73" s="624"/>
      <c r="AW73" s="624"/>
      <c r="AX73" s="624"/>
      <c r="AY73" s="624"/>
      <c r="AZ73" s="624"/>
      <c r="BA73" s="624"/>
      <c r="BB73" s="624"/>
      <c r="BC73" s="625"/>
      <c r="BD73" s="839"/>
      <c r="BE73" s="689"/>
      <c r="BF73" s="689"/>
      <c r="BG73" s="689"/>
      <c r="BH73" s="689"/>
      <c r="BI73" s="689"/>
      <c r="BJ73" s="689"/>
      <c r="BK73" s="689"/>
      <c r="BL73" s="840"/>
      <c r="BM73" s="580" t="s">
        <v>49</v>
      </c>
      <c r="BN73" s="580"/>
      <c r="BO73" s="580"/>
      <c r="BP73" s="580"/>
      <c r="BQ73" s="580"/>
      <c r="BR73" s="580"/>
      <c r="BS73" s="580"/>
      <c r="BT73" s="580"/>
      <c r="BU73" s="727">
        <f>IF($BU$35=0,"",$BU$35)</f>
      </c>
      <c r="BV73" s="727"/>
      <c r="BW73" s="727"/>
      <c r="BX73" s="727"/>
      <c r="BY73" s="727"/>
      <c r="BZ73" s="727"/>
      <c r="CA73" s="727"/>
      <c r="CB73" s="727"/>
      <c r="CC73" s="727"/>
      <c r="CD73" s="727"/>
      <c r="CE73" s="727"/>
      <c r="CF73" s="727"/>
      <c r="CG73" s="727"/>
      <c r="CH73" s="727"/>
      <c r="CI73" s="727"/>
      <c r="CJ73" s="727"/>
      <c r="CK73" s="727"/>
      <c r="CL73" s="727"/>
      <c r="CM73" s="727"/>
      <c r="CN73" s="727"/>
      <c r="CO73" s="727"/>
      <c r="CP73" s="727"/>
      <c r="CQ73" s="727"/>
      <c r="CR73" s="727"/>
      <c r="CS73" s="727"/>
      <c r="CT73" s="727"/>
      <c r="CU73" s="727"/>
      <c r="CV73" s="727"/>
      <c r="CW73" s="727"/>
      <c r="CX73" s="624" t="s">
        <v>115</v>
      </c>
      <c r="CY73" s="625"/>
      <c r="CZ73" s="75"/>
      <c r="DA73" s="373"/>
      <c r="DB73" s="373"/>
      <c r="DC73" s="373"/>
      <c r="DD73" s="373"/>
      <c r="DE73" s="373"/>
      <c r="DF73" s="373"/>
      <c r="DG73" s="373"/>
      <c r="DH73" s="373"/>
      <c r="DI73" s="373"/>
      <c r="DJ73" s="373"/>
      <c r="DK73" s="373"/>
      <c r="DL73" s="373"/>
      <c r="DM73" s="373"/>
      <c r="DN73" s="373"/>
      <c r="DO73" s="373"/>
      <c r="DP73" s="373"/>
      <c r="DQ73" s="373"/>
      <c r="DR73" s="373"/>
      <c r="DS73" s="373"/>
      <c r="DT73" s="373"/>
      <c r="DU73" s="373"/>
      <c r="DV73" s="373"/>
      <c r="DW73" s="373"/>
      <c r="DX73" s="373"/>
      <c r="DY73" s="370"/>
      <c r="DZ73" s="370"/>
      <c r="EA73" s="370"/>
      <c r="EB73" s="370"/>
      <c r="EC73" s="370"/>
      <c r="ED73" s="370"/>
      <c r="EE73" s="370"/>
      <c r="EF73" s="370"/>
      <c r="EG73" s="370"/>
      <c r="EH73" s="370"/>
      <c r="EI73" s="370"/>
      <c r="EJ73" s="370"/>
      <c r="EK73" s="370"/>
      <c r="EL73" s="370"/>
      <c r="EM73" s="370"/>
      <c r="EN73" s="370"/>
      <c r="EO73" s="370"/>
      <c r="EP73" s="370"/>
      <c r="EQ73" s="370"/>
      <c r="ER73" s="370"/>
      <c r="ES73" s="370"/>
      <c r="ET73" s="370"/>
      <c r="EU73" s="346"/>
      <c r="EV73" s="346"/>
      <c r="EW73" s="346"/>
      <c r="EX73" s="346"/>
      <c r="EY73" s="346"/>
      <c r="EZ73" s="346"/>
      <c r="FA73" s="346"/>
      <c r="FB73" s="346"/>
    </row>
    <row r="74" spans="1:158" ht="13.5" customHeight="1">
      <c r="A74" s="370"/>
      <c r="B74" s="370"/>
      <c r="C74" s="370"/>
      <c r="D74" s="370"/>
      <c r="E74" s="370"/>
      <c r="F74" s="370"/>
      <c r="G74" s="370"/>
      <c r="H74" s="370"/>
      <c r="I74" s="74"/>
      <c r="J74" s="693" t="s">
        <v>135</v>
      </c>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93"/>
      <c r="BE74" s="693"/>
      <c r="BF74" s="693"/>
      <c r="BG74" s="693"/>
      <c r="BH74" s="693"/>
      <c r="BI74" s="693"/>
      <c r="BJ74" s="693"/>
      <c r="BK74" s="693"/>
      <c r="BL74" s="693"/>
      <c r="BM74" s="693"/>
      <c r="BN74" s="693"/>
      <c r="BO74" s="693"/>
      <c r="BP74" s="693"/>
      <c r="BQ74" s="693"/>
      <c r="BR74" s="693"/>
      <c r="BS74" s="693"/>
      <c r="BT74" s="693"/>
      <c r="BU74" s="693"/>
      <c r="BV74" s="693"/>
      <c r="BW74" s="693"/>
      <c r="BX74" s="693"/>
      <c r="BY74" s="693"/>
      <c r="BZ74" s="693"/>
      <c r="CA74" s="693"/>
      <c r="CB74" s="693"/>
      <c r="CC74" s="693"/>
      <c r="CD74" s="693"/>
      <c r="CE74" s="693"/>
      <c r="CF74" s="693"/>
      <c r="CG74" s="693"/>
      <c r="CH74" s="693"/>
      <c r="CI74" s="693"/>
      <c r="CJ74" s="693"/>
      <c r="CK74" s="693"/>
      <c r="CL74" s="693"/>
      <c r="CM74" s="693"/>
      <c r="CN74" s="693"/>
      <c r="CO74" s="693"/>
      <c r="CP74" s="693"/>
      <c r="CQ74" s="693"/>
      <c r="CR74" s="693"/>
      <c r="CS74" s="693"/>
      <c r="CT74" s="693"/>
      <c r="CU74" s="693"/>
      <c r="CV74" s="693"/>
      <c r="CW74" s="693"/>
      <c r="CX74" s="693"/>
      <c r="CY74" s="693"/>
      <c r="CZ74" s="75"/>
      <c r="DA74" s="373"/>
      <c r="DB74" s="373"/>
      <c r="DC74" s="373"/>
      <c r="DD74" s="373"/>
      <c r="DE74" s="373"/>
      <c r="DF74" s="373"/>
      <c r="DG74" s="373"/>
      <c r="DH74" s="373"/>
      <c r="DI74" s="373"/>
      <c r="DJ74" s="373"/>
      <c r="DK74" s="373"/>
      <c r="DL74" s="373"/>
      <c r="DM74" s="373"/>
      <c r="DN74" s="373"/>
      <c r="DO74" s="373"/>
      <c r="DP74" s="373"/>
      <c r="DQ74" s="373"/>
      <c r="DR74" s="373"/>
      <c r="DS74" s="373"/>
      <c r="DT74" s="373"/>
      <c r="DU74" s="373"/>
      <c r="DV74" s="373"/>
      <c r="DW74" s="373"/>
      <c r="DX74" s="373"/>
      <c r="DY74" s="370"/>
      <c r="DZ74" s="370"/>
      <c r="EA74" s="370"/>
      <c r="EB74" s="370"/>
      <c r="EC74" s="370"/>
      <c r="ED74" s="370"/>
      <c r="EE74" s="370"/>
      <c r="EF74" s="370"/>
      <c r="EG74" s="370"/>
      <c r="EH74" s="370"/>
      <c r="EI74" s="370"/>
      <c r="EJ74" s="370"/>
      <c r="EK74" s="370"/>
      <c r="EL74" s="370"/>
      <c r="EM74" s="370"/>
      <c r="EN74" s="370"/>
      <c r="EO74" s="370"/>
      <c r="EP74" s="370"/>
      <c r="EQ74" s="370"/>
      <c r="ER74" s="370"/>
      <c r="ES74" s="370"/>
      <c r="ET74" s="370"/>
      <c r="EU74" s="346"/>
      <c r="EV74" s="346"/>
      <c r="EW74" s="346"/>
      <c r="EX74" s="346"/>
      <c r="EY74" s="346"/>
      <c r="EZ74" s="346"/>
      <c r="FA74" s="346"/>
      <c r="FB74" s="346"/>
    </row>
    <row r="75" spans="1:158" ht="7.5" customHeight="1" thickBot="1">
      <c r="A75" s="370"/>
      <c r="B75" s="370"/>
      <c r="C75" s="370"/>
      <c r="D75" s="370"/>
      <c r="E75" s="370"/>
      <c r="F75" s="370"/>
      <c r="G75" s="370"/>
      <c r="H75" s="370"/>
      <c r="I75" s="84"/>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3"/>
      <c r="CZ75" s="86"/>
      <c r="DA75" s="370"/>
      <c r="DB75" s="370"/>
      <c r="DC75" s="370"/>
      <c r="DD75" s="370"/>
      <c r="DE75" s="370"/>
      <c r="DF75" s="370"/>
      <c r="DG75" s="370"/>
      <c r="DH75" s="370"/>
      <c r="DI75" s="370"/>
      <c r="DJ75" s="370"/>
      <c r="DK75" s="370"/>
      <c r="DL75" s="370"/>
      <c r="DM75" s="370"/>
      <c r="DN75" s="370"/>
      <c r="DO75" s="370"/>
      <c r="DP75" s="370"/>
      <c r="DQ75" s="370"/>
      <c r="DR75" s="370"/>
      <c r="DS75" s="370"/>
      <c r="DT75" s="370"/>
      <c r="DU75" s="370"/>
      <c r="DV75" s="370"/>
      <c r="DW75" s="370"/>
      <c r="DX75" s="370"/>
      <c r="DY75" s="370"/>
      <c r="DZ75" s="370"/>
      <c r="EA75" s="370"/>
      <c r="EB75" s="370"/>
      <c r="EC75" s="370"/>
      <c r="ED75" s="370"/>
      <c r="EE75" s="370"/>
      <c r="EF75" s="370"/>
      <c r="EG75" s="370"/>
      <c r="EH75" s="370"/>
      <c r="EI75" s="370"/>
      <c r="EJ75" s="370"/>
      <c r="EK75" s="370"/>
      <c r="EL75" s="370"/>
      <c r="EM75" s="370"/>
      <c r="EN75" s="370"/>
      <c r="EO75" s="370"/>
      <c r="EP75" s="370"/>
      <c r="EQ75" s="370"/>
      <c r="ER75" s="370"/>
      <c r="ES75" s="370"/>
      <c r="ET75" s="370"/>
      <c r="EU75" s="346"/>
      <c r="EV75" s="346"/>
      <c r="EW75" s="346"/>
      <c r="EX75" s="346"/>
      <c r="EY75" s="346"/>
      <c r="EZ75" s="346"/>
      <c r="FA75" s="346"/>
      <c r="FB75" s="346"/>
    </row>
    <row r="76" spans="1:158" ht="13.5">
      <c r="A76" s="370"/>
      <c r="B76" s="370"/>
      <c r="C76" s="370"/>
      <c r="D76" s="370"/>
      <c r="E76" s="370"/>
      <c r="F76" s="370"/>
      <c r="G76" s="370"/>
      <c r="H76" s="370"/>
      <c r="I76" s="373"/>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375"/>
      <c r="BL76" s="375"/>
      <c r="BM76" s="375"/>
      <c r="BN76" s="375"/>
      <c r="BO76" s="375"/>
      <c r="BP76" s="375"/>
      <c r="BQ76" s="375"/>
      <c r="BR76" s="375"/>
      <c r="BS76" s="375"/>
      <c r="BT76" s="375"/>
      <c r="BU76" s="375"/>
      <c r="BV76" s="375"/>
      <c r="BW76" s="375"/>
      <c r="BX76" s="375"/>
      <c r="BY76" s="375"/>
      <c r="BZ76" s="375"/>
      <c r="CA76" s="375"/>
      <c r="CB76" s="375"/>
      <c r="CC76" s="375"/>
      <c r="CD76" s="375"/>
      <c r="CE76" s="375"/>
      <c r="CF76" s="375"/>
      <c r="CG76" s="375"/>
      <c r="CH76" s="375"/>
      <c r="CI76" s="375"/>
      <c r="CJ76" s="375"/>
      <c r="CK76" s="375"/>
      <c r="CL76" s="375"/>
      <c r="CM76" s="375"/>
      <c r="CN76" s="375"/>
      <c r="CO76" s="375"/>
      <c r="CP76" s="375"/>
      <c r="CQ76" s="375"/>
      <c r="CR76" s="375"/>
      <c r="CS76" s="375"/>
      <c r="CT76" s="375"/>
      <c r="CU76" s="375"/>
      <c r="CV76" s="375"/>
      <c r="CW76" s="375"/>
      <c r="CX76" s="375"/>
      <c r="CY76" s="385"/>
      <c r="CZ76" s="373"/>
      <c r="DA76" s="370"/>
      <c r="DB76" s="370"/>
      <c r="DC76" s="370"/>
      <c r="DD76" s="370"/>
      <c r="DE76" s="370"/>
      <c r="DF76" s="370"/>
      <c r="DG76" s="370"/>
      <c r="DH76" s="370"/>
      <c r="DI76" s="370"/>
      <c r="DJ76" s="370"/>
      <c r="DK76" s="370"/>
      <c r="DL76" s="370"/>
      <c r="DM76" s="370"/>
      <c r="DN76" s="370"/>
      <c r="DO76" s="370"/>
      <c r="DP76" s="370"/>
      <c r="DQ76" s="370"/>
      <c r="DR76" s="370"/>
      <c r="DS76" s="370"/>
      <c r="DT76" s="370"/>
      <c r="DU76" s="370"/>
      <c r="DV76" s="370"/>
      <c r="DW76" s="370"/>
      <c r="DX76" s="370"/>
      <c r="DY76" s="370"/>
      <c r="DZ76" s="370"/>
      <c r="EA76" s="370"/>
      <c r="EB76" s="370"/>
      <c r="EC76" s="370"/>
      <c r="ED76" s="370"/>
      <c r="EE76" s="370"/>
      <c r="EF76" s="370"/>
      <c r="EG76" s="370"/>
      <c r="EH76" s="370"/>
      <c r="EI76" s="370"/>
      <c r="EJ76" s="370"/>
      <c r="EK76" s="370"/>
      <c r="EL76" s="370"/>
      <c r="EM76" s="370"/>
      <c r="EN76" s="370"/>
      <c r="EO76" s="370"/>
      <c r="EP76" s="370"/>
      <c r="EQ76" s="370"/>
      <c r="ER76" s="370"/>
      <c r="ES76" s="370"/>
      <c r="ET76" s="370"/>
      <c r="EU76" s="346"/>
      <c r="EV76" s="346"/>
      <c r="EW76" s="346"/>
      <c r="EX76" s="346"/>
      <c r="EY76" s="346"/>
      <c r="EZ76" s="346"/>
      <c r="FA76" s="346"/>
      <c r="FB76" s="346"/>
    </row>
    <row r="77" spans="1:158" ht="13.5">
      <c r="A77" s="370"/>
      <c r="B77" s="370"/>
      <c r="C77" s="370"/>
      <c r="D77" s="370"/>
      <c r="E77" s="370"/>
      <c r="F77" s="370"/>
      <c r="G77" s="370"/>
      <c r="H77" s="370"/>
      <c r="I77" s="373"/>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5"/>
      <c r="BX77" s="375"/>
      <c r="BY77" s="375"/>
      <c r="BZ77" s="375"/>
      <c r="CA77" s="375"/>
      <c r="CB77" s="375"/>
      <c r="CC77" s="375"/>
      <c r="CD77" s="375"/>
      <c r="CE77" s="375"/>
      <c r="CF77" s="375"/>
      <c r="CG77" s="375"/>
      <c r="CH77" s="375"/>
      <c r="CI77" s="375"/>
      <c r="CJ77" s="375"/>
      <c r="CK77" s="375"/>
      <c r="CL77" s="375"/>
      <c r="CM77" s="375"/>
      <c r="CN77" s="375"/>
      <c r="CO77" s="375"/>
      <c r="CP77" s="375"/>
      <c r="CQ77" s="375"/>
      <c r="CR77" s="375"/>
      <c r="CS77" s="375"/>
      <c r="CT77" s="375"/>
      <c r="CU77" s="375"/>
      <c r="CV77" s="375"/>
      <c r="CW77" s="375"/>
      <c r="CX77" s="375"/>
      <c r="CY77" s="385"/>
      <c r="CZ77" s="373"/>
      <c r="DA77" s="370"/>
      <c r="DB77" s="370"/>
      <c r="DC77" s="370"/>
      <c r="DD77" s="370"/>
      <c r="DE77" s="370"/>
      <c r="DF77" s="370"/>
      <c r="DG77" s="370"/>
      <c r="DH77" s="370"/>
      <c r="DI77" s="370"/>
      <c r="DJ77" s="370"/>
      <c r="DK77" s="370"/>
      <c r="DL77" s="370"/>
      <c r="DM77" s="370"/>
      <c r="DN77" s="370"/>
      <c r="DO77" s="370"/>
      <c r="DP77" s="370"/>
      <c r="DQ77" s="370"/>
      <c r="DR77" s="370"/>
      <c r="DS77" s="370"/>
      <c r="DT77" s="370"/>
      <c r="DU77" s="370"/>
      <c r="DV77" s="370"/>
      <c r="DW77" s="370"/>
      <c r="DX77" s="370"/>
      <c r="DY77" s="370"/>
      <c r="DZ77" s="370"/>
      <c r="EA77" s="370"/>
      <c r="EB77" s="370"/>
      <c r="EC77" s="370"/>
      <c r="ED77" s="370"/>
      <c r="EE77" s="370"/>
      <c r="EF77" s="370"/>
      <c r="EG77" s="370"/>
      <c r="EH77" s="370"/>
      <c r="EI77" s="370"/>
      <c r="EJ77" s="370"/>
      <c r="EK77" s="370"/>
      <c r="EL77" s="370"/>
      <c r="EM77" s="370"/>
      <c r="EN77" s="370"/>
      <c r="EO77" s="370"/>
      <c r="EP77" s="370"/>
      <c r="EQ77" s="370"/>
      <c r="ER77" s="370"/>
      <c r="ES77" s="370"/>
      <c r="ET77" s="370"/>
      <c r="EU77" s="346"/>
      <c r="EV77" s="346"/>
      <c r="EW77" s="346"/>
      <c r="EX77" s="346"/>
      <c r="EY77" s="346"/>
      <c r="EZ77" s="346"/>
      <c r="FA77" s="346"/>
      <c r="FB77" s="346"/>
    </row>
    <row r="78" spans="1:158" ht="13.5">
      <c r="A78" s="370"/>
      <c r="B78" s="370"/>
      <c r="C78" s="370"/>
      <c r="D78" s="370"/>
      <c r="E78" s="370"/>
      <c r="F78" s="370"/>
      <c r="G78" s="370"/>
      <c r="H78" s="370"/>
      <c r="I78" s="370"/>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1"/>
      <c r="AP78" s="371"/>
      <c r="AQ78" s="371"/>
      <c r="AR78" s="371"/>
      <c r="AS78" s="371"/>
      <c r="AT78" s="371"/>
      <c r="AU78" s="371"/>
      <c r="AV78" s="371"/>
      <c r="AW78" s="371"/>
      <c r="AX78" s="371"/>
      <c r="AY78" s="371"/>
      <c r="AZ78" s="371"/>
      <c r="BA78" s="371"/>
      <c r="BB78" s="371"/>
      <c r="BC78" s="371"/>
      <c r="BD78" s="371"/>
      <c r="BE78" s="371"/>
      <c r="BF78" s="371"/>
      <c r="BG78" s="371"/>
      <c r="BH78" s="371"/>
      <c r="BI78" s="371"/>
      <c r="BJ78" s="371"/>
      <c r="BK78" s="371"/>
      <c r="BL78" s="371"/>
      <c r="BM78" s="371"/>
      <c r="BN78" s="371"/>
      <c r="BO78" s="371"/>
      <c r="BP78" s="371"/>
      <c r="BQ78" s="371"/>
      <c r="BR78" s="371"/>
      <c r="BS78" s="371"/>
      <c r="BT78" s="371"/>
      <c r="BU78" s="371"/>
      <c r="BV78" s="371"/>
      <c r="BW78" s="371"/>
      <c r="BX78" s="371"/>
      <c r="BY78" s="371"/>
      <c r="BZ78" s="371"/>
      <c r="CA78" s="371"/>
      <c r="CB78" s="371"/>
      <c r="CC78" s="371"/>
      <c r="CD78" s="371"/>
      <c r="CE78" s="371"/>
      <c r="CF78" s="371"/>
      <c r="CG78" s="371"/>
      <c r="CH78" s="371"/>
      <c r="CI78" s="371"/>
      <c r="CJ78" s="371"/>
      <c r="CK78" s="371"/>
      <c r="CL78" s="371"/>
      <c r="CM78" s="371"/>
      <c r="CN78" s="371"/>
      <c r="CO78" s="371"/>
      <c r="CP78" s="371"/>
      <c r="CQ78" s="371"/>
      <c r="CR78" s="371"/>
      <c r="CS78" s="371"/>
      <c r="CT78" s="371"/>
      <c r="CU78" s="371"/>
      <c r="CV78" s="371"/>
      <c r="CW78" s="371"/>
      <c r="CX78" s="371"/>
      <c r="CY78" s="372"/>
      <c r="CZ78" s="370"/>
      <c r="DA78" s="370"/>
      <c r="DB78" s="370"/>
      <c r="DC78" s="370"/>
      <c r="DD78" s="370"/>
      <c r="DE78" s="370"/>
      <c r="DF78" s="370"/>
      <c r="DG78" s="370"/>
      <c r="DH78" s="370"/>
      <c r="DI78" s="370"/>
      <c r="DJ78" s="370"/>
      <c r="DK78" s="370"/>
      <c r="DL78" s="370"/>
      <c r="DM78" s="370"/>
      <c r="DN78" s="370"/>
      <c r="DO78" s="370"/>
      <c r="DP78" s="370"/>
      <c r="DQ78" s="370"/>
      <c r="DR78" s="370"/>
      <c r="DS78" s="370"/>
      <c r="DT78" s="370"/>
      <c r="DU78" s="370"/>
      <c r="DV78" s="370"/>
      <c r="DW78" s="370"/>
      <c r="DX78" s="370"/>
      <c r="DY78" s="370"/>
      <c r="DZ78" s="370"/>
      <c r="EA78" s="370"/>
      <c r="EB78" s="370"/>
      <c r="EC78" s="370"/>
      <c r="ED78" s="370"/>
      <c r="EE78" s="370"/>
      <c r="EF78" s="370"/>
      <c r="EG78" s="370"/>
      <c r="EH78" s="370"/>
      <c r="EI78" s="370"/>
      <c r="EJ78" s="370"/>
      <c r="EK78" s="370"/>
      <c r="EL78" s="370"/>
      <c r="EM78" s="370"/>
      <c r="EN78" s="370"/>
      <c r="EO78" s="370"/>
      <c r="EP78" s="370"/>
      <c r="EQ78" s="370"/>
      <c r="ER78" s="370"/>
      <c r="ES78" s="370"/>
      <c r="ET78" s="370"/>
      <c r="EU78" s="346"/>
      <c r="EV78" s="346"/>
      <c r="EW78" s="346"/>
      <c r="EX78" s="346"/>
      <c r="EY78" s="346"/>
      <c r="EZ78" s="346"/>
      <c r="FA78" s="346"/>
      <c r="FB78" s="346"/>
    </row>
    <row r="79" spans="1:158" ht="13.5">
      <c r="A79" s="370"/>
      <c r="B79" s="370"/>
      <c r="C79" s="370"/>
      <c r="D79" s="370"/>
      <c r="E79" s="370"/>
      <c r="F79" s="370"/>
      <c r="G79" s="370"/>
      <c r="H79" s="370"/>
      <c r="I79" s="370"/>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1"/>
      <c r="AX79" s="371"/>
      <c r="AY79" s="371"/>
      <c r="AZ79" s="371"/>
      <c r="BA79" s="371"/>
      <c r="BB79" s="371"/>
      <c r="BC79" s="371"/>
      <c r="BD79" s="371"/>
      <c r="BE79" s="371"/>
      <c r="BF79" s="371"/>
      <c r="BG79" s="371"/>
      <c r="BH79" s="371"/>
      <c r="BI79" s="371"/>
      <c r="BJ79" s="371"/>
      <c r="BK79" s="371"/>
      <c r="BL79" s="371"/>
      <c r="BM79" s="371"/>
      <c r="BN79" s="371"/>
      <c r="BO79" s="371"/>
      <c r="BP79" s="371"/>
      <c r="BQ79" s="371"/>
      <c r="BR79" s="371"/>
      <c r="BS79" s="371"/>
      <c r="BT79" s="371"/>
      <c r="BU79" s="371"/>
      <c r="BV79" s="371"/>
      <c r="BW79" s="371"/>
      <c r="BX79" s="371"/>
      <c r="BY79" s="371"/>
      <c r="BZ79" s="371"/>
      <c r="CA79" s="371"/>
      <c r="CB79" s="371"/>
      <c r="CC79" s="371"/>
      <c r="CD79" s="371"/>
      <c r="CE79" s="371"/>
      <c r="CF79" s="371"/>
      <c r="CG79" s="371"/>
      <c r="CH79" s="371"/>
      <c r="CI79" s="371"/>
      <c r="CJ79" s="371"/>
      <c r="CK79" s="371"/>
      <c r="CL79" s="371"/>
      <c r="CM79" s="371"/>
      <c r="CN79" s="371"/>
      <c r="CO79" s="371"/>
      <c r="CP79" s="371"/>
      <c r="CQ79" s="371"/>
      <c r="CR79" s="371"/>
      <c r="CS79" s="371"/>
      <c r="CT79" s="371"/>
      <c r="CU79" s="371"/>
      <c r="CV79" s="371"/>
      <c r="CW79" s="371"/>
      <c r="CX79" s="371"/>
      <c r="CY79" s="372"/>
      <c r="CZ79" s="370"/>
      <c r="DA79" s="370"/>
      <c r="DB79" s="370"/>
      <c r="DC79" s="370"/>
      <c r="DD79" s="370"/>
      <c r="DE79" s="370"/>
      <c r="DF79" s="370"/>
      <c r="DG79" s="370"/>
      <c r="DH79" s="370"/>
      <c r="DI79" s="370"/>
      <c r="DJ79" s="370"/>
      <c r="DK79" s="370"/>
      <c r="DL79" s="370"/>
      <c r="DM79" s="370"/>
      <c r="DN79" s="370"/>
      <c r="DO79" s="370"/>
      <c r="DP79" s="370"/>
      <c r="DQ79" s="370"/>
      <c r="DR79" s="370"/>
      <c r="DS79" s="370"/>
      <c r="DT79" s="370"/>
      <c r="DU79" s="370"/>
      <c r="DV79" s="370"/>
      <c r="DW79" s="370"/>
      <c r="DX79" s="370"/>
      <c r="DY79" s="370"/>
      <c r="DZ79" s="370"/>
      <c r="EA79" s="370"/>
      <c r="EB79" s="370"/>
      <c r="EC79" s="370"/>
      <c r="ED79" s="370"/>
      <c r="EE79" s="370"/>
      <c r="EF79" s="370"/>
      <c r="EG79" s="370"/>
      <c r="EH79" s="370"/>
      <c r="EI79" s="370"/>
      <c r="EJ79" s="370"/>
      <c r="EK79" s="370"/>
      <c r="EL79" s="370"/>
      <c r="EM79" s="370"/>
      <c r="EN79" s="370"/>
      <c r="EO79" s="370"/>
      <c r="EP79" s="370"/>
      <c r="EQ79" s="370"/>
      <c r="ER79" s="370"/>
      <c r="ES79" s="370"/>
      <c r="ET79" s="370"/>
      <c r="EU79" s="346"/>
      <c r="EV79" s="346"/>
      <c r="EW79" s="346"/>
      <c r="EX79" s="346"/>
      <c r="EY79" s="346"/>
      <c r="EZ79" s="346"/>
      <c r="FA79" s="346"/>
      <c r="FB79" s="346"/>
    </row>
    <row r="80" spans="1:158" ht="13.5">
      <c r="A80" s="370"/>
      <c r="B80" s="370"/>
      <c r="C80" s="370"/>
      <c r="D80" s="370"/>
      <c r="E80" s="370"/>
      <c r="F80" s="370"/>
      <c r="G80" s="370"/>
      <c r="H80" s="370"/>
      <c r="I80" s="370"/>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c r="BW80" s="371"/>
      <c r="BX80" s="371"/>
      <c r="BY80" s="371"/>
      <c r="BZ80" s="371"/>
      <c r="CA80" s="371"/>
      <c r="CB80" s="371"/>
      <c r="CC80" s="371"/>
      <c r="CD80" s="371"/>
      <c r="CE80" s="371"/>
      <c r="CF80" s="371"/>
      <c r="CG80" s="371"/>
      <c r="CH80" s="371"/>
      <c r="CI80" s="371"/>
      <c r="CJ80" s="371"/>
      <c r="CK80" s="371"/>
      <c r="CL80" s="371"/>
      <c r="CM80" s="371"/>
      <c r="CN80" s="371"/>
      <c r="CO80" s="371"/>
      <c r="CP80" s="371"/>
      <c r="CQ80" s="371"/>
      <c r="CR80" s="371"/>
      <c r="CS80" s="371"/>
      <c r="CT80" s="371"/>
      <c r="CU80" s="371"/>
      <c r="CV80" s="371"/>
      <c r="CW80" s="371"/>
      <c r="CX80" s="371"/>
      <c r="CY80" s="372"/>
      <c r="CZ80" s="370"/>
      <c r="DA80" s="370"/>
      <c r="DB80" s="370"/>
      <c r="DC80" s="370"/>
      <c r="DD80" s="370"/>
      <c r="DE80" s="370"/>
      <c r="DF80" s="370"/>
      <c r="DG80" s="370"/>
      <c r="DH80" s="370"/>
      <c r="DI80" s="370"/>
      <c r="DJ80" s="370"/>
      <c r="DK80" s="370"/>
      <c r="DL80" s="370"/>
      <c r="DM80" s="370"/>
      <c r="DN80" s="370"/>
      <c r="DO80" s="370"/>
      <c r="DP80" s="370"/>
      <c r="DQ80" s="370"/>
      <c r="DR80" s="370"/>
      <c r="DS80" s="370"/>
      <c r="DT80" s="370"/>
      <c r="DU80" s="370"/>
      <c r="DV80" s="370"/>
      <c r="DW80" s="370"/>
      <c r="DX80" s="370"/>
      <c r="DY80" s="370"/>
      <c r="DZ80" s="370"/>
      <c r="EA80" s="370"/>
      <c r="EB80" s="370"/>
      <c r="EC80" s="370"/>
      <c r="ED80" s="370"/>
      <c r="EE80" s="370"/>
      <c r="EF80" s="370"/>
      <c r="EG80" s="370"/>
      <c r="EH80" s="370"/>
      <c r="EI80" s="370"/>
      <c r="EJ80" s="370"/>
      <c r="EK80" s="370"/>
      <c r="EL80" s="370"/>
      <c r="EM80" s="370"/>
      <c r="EN80" s="370"/>
      <c r="EO80" s="370"/>
      <c r="EP80" s="370"/>
      <c r="EQ80" s="370"/>
      <c r="ER80" s="370"/>
      <c r="ES80" s="370"/>
      <c r="ET80" s="370"/>
      <c r="EU80" s="346"/>
      <c r="EV80" s="346"/>
      <c r="EW80" s="346"/>
      <c r="EX80" s="346"/>
      <c r="EY80" s="346"/>
      <c r="EZ80" s="346"/>
      <c r="FA80" s="346"/>
      <c r="FB80" s="346"/>
    </row>
    <row r="81" spans="1:158" ht="13.5">
      <c r="A81" s="370"/>
      <c r="B81" s="370"/>
      <c r="C81" s="370"/>
      <c r="D81" s="370"/>
      <c r="E81" s="370"/>
      <c r="F81" s="370"/>
      <c r="G81" s="370"/>
      <c r="H81" s="370"/>
      <c r="I81" s="370"/>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1"/>
      <c r="BP81" s="371"/>
      <c r="BQ81" s="371"/>
      <c r="BR81" s="371"/>
      <c r="BS81" s="371"/>
      <c r="BT81" s="371"/>
      <c r="BU81" s="371"/>
      <c r="BV81" s="371"/>
      <c r="BW81" s="371"/>
      <c r="BX81" s="371"/>
      <c r="BY81" s="371"/>
      <c r="BZ81" s="371"/>
      <c r="CA81" s="371"/>
      <c r="CB81" s="371"/>
      <c r="CC81" s="371"/>
      <c r="CD81" s="371"/>
      <c r="CE81" s="371"/>
      <c r="CF81" s="371"/>
      <c r="CG81" s="371"/>
      <c r="CH81" s="371"/>
      <c r="CI81" s="371"/>
      <c r="CJ81" s="371"/>
      <c r="CK81" s="371"/>
      <c r="CL81" s="371"/>
      <c r="CM81" s="371"/>
      <c r="CN81" s="371"/>
      <c r="CO81" s="371"/>
      <c r="CP81" s="371"/>
      <c r="CQ81" s="371"/>
      <c r="CR81" s="371"/>
      <c r="CS81" s="371"/>
      <c r="CT81" s="371"/>
      <c r="CU81" s="371"/>
      <c r="CV81" s="371"/>
      <c r="CW81" s="371"/>
      <c r="CX81" s="371"/>
      <c r="CY81" s="372"/>
      <c r="CZ81" s="370"/>
      <c r="DA81" s="370"/>
      <c r="DB81" s="370"/>
      <c r="DC81" s="370"/>
      <c r="DD81" s="370"/>
      <c r="DE81" s="370"/>
      <c r="DF81" s="370"/>
      <c r="DG81" s="370"/>
      <c r="DH81" s="370"/>
      <c r="DI81" s="370"/>
      <c r="DJ81" s="370"/>
      <c r="DK81" s="370"/>
      <c r="DL81" s="370"/>
      <c r="DM81" s="370"/>
      <c r="DN81" s="370"/>
      <c r="DO81" s="370"/>
      <c r="DP81" s="370"/>
      <c r="DQ81" s="370"/>
      <c r="DR81" s="370"/>
      <c r="DS81" s="370"/>
      <c r="DT81" s="370"/>
      <c r="DU81" s="370"/>
      <c r="DV81" s="370"/>
      <c r="DW81" s="370"/>
      <c r="DX81" s="370"/>
      <c r="DY81" s="370"/>
      <c r="DZ81" s="370"/>
      <c r="EA81" s="370"/>
      <c r="EB81" s="370"/>
      <c r="EC81" s="370"/>
      <c r="ED81" s="370"/>
      <c r="EE81" s="370"/>
      <c r="EF81" s="370"/>
      <c r="EG81" s="370"/>
      <c r="EH81" s="370"/>
      <c r="EI81" s="370"/>
      <c r="EJ81" s="370"/>
      <c r="EK81" s="370"/>
      <c r="EL81" s="370"/>
      <c r="EM81" s="370"/>
      <c r="EN81" s="370"/>
      <c r="EO81" s="370"/>
      <c r="EP81" s="370"/>
      <c r="EQ81" s="370"/>
      <c r="ER81" s="370"/>
      <c r="ES81" s="370"/>
      <c r="ET81" s="370"/>
      <c r="EU81" s="346"/>
      <c r="EV81" s="346"/>
      <c r="EW81" s="346"/>
      <c r="EX81" s="346"/>
      <c r="EY81" s="346"/>
      <c r="EZ81" s="346"/>
      <c r="FA81" s="346"/>
      <c r="FB81" s="346"/>
    </row>
    <row r="82" spans="1:158" ht="13.5">
      <c r="A82" s="370"/>
      <c r="B82" s="370"/>
      <c r="C82" s="370"/>
      <c r="D82" s="370"/>
      <c r="E82" s="370"/>
      <c r="F82" s="370"/>
      <c r="G82" s="370"/>
      <c r="H82" s="370"/>
      <c r="I82" s="370"/>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1"/>
      <c r="AZ82" s="371"/>
      <c r="BA82" s="371"/>
      <c r="BB82" s="371"/>
      <c r="BC82" s="371"/>
      <c r="BD82" s="371"/>
      <c r="BE82" s="371"/>
      <c r="BF82" s="371"/>
      <c r="BG82" s="371"/>
      <c r="BH82" s="371"/>
      <c r="BI82" s="371"/>
      <c r="BJ82" s="371"/>
      <c r="BK82" s="371"/>
      <c r="BL82" s="371"/>
      <c r="BM82" s="371"/>
      <c r="BN82" s="371"/>
      <c r="BO82" s="371"/>
      <c r="BP82" s="371"/>
      <c r="BQ82" s="371"/>
      <c r="BR82" s="371"/>
      <c r="BS82" s="371"/>
      <c r="BT82" s="371"/>
      <c r="BU82" s="371"/>
      <c r="BV82" s="371"/>
      <c r="BW82" s="371"/>
      <c r="BX82" s="371"/>
      <c r="BY82" s="371"/>
      <c r="BZ82" s="371"/>
      <c r="CA82" s="371"/>
      <c r="CB82" s="371"/>
      <c r="CC82" s="371"/>
      <c r="CD82" s="371"/>
      <c r="CE82" s="371"/>
      <c r="CF82" s="371"/>
      <c r="CG82" s="371"/>
      <c r="CH82" s="371"/>
      <c r="CI82" s="371"/>
      <c r="CJ82" s="371"/>
      <c r="CK82" s="371"/>
      <c r="CL82" s="371"/>
      <c r="CM82" s="371"/>
      <c r="CN82" s="371"/>
      <c r="CO82" s="371"/>
      <c r="CP82" s="371"/>
      <c r="CQ82" s="371"/>
      <c r="CR82" s="371"/>
      <c r="CS82" s="371"/>
      <c r="CT82" s="371"/>
      <c r="CU82" s="371"/>
      <c r="CV82" s="371"/>
      <c r="CW82" s="371"/>
      <c r="CX82" s="371"/>
      <c r="CY82" s="372"/>
      <c r="CZ82" s="370"/>
      <c r="DA82" s="370"/>
      <c r="DB82" s="370"/>
      <c r="DC82" s="370"/>
      <c r="DD82" s="370"/>
      <c r="DE82" s="370"/>
      <c r="DF82" s="370"/>
      <c r="DG82" s="370"/>
      <c r="DH82" s="370"/>
      <c r="DI82" s="370"/>
      <c r="DJ82" s="370"/>
      <c r="DK82" s="370"/>
      <c r="DL82" s="370"/>
      <c r="DM82" s="370"/>
      <c r="DN82" s="370"/>
      <c r="DO82" s="370"/>
      <c r="DP82" s="370"/>
      <c r="DQ82" s="370"/>
      <c r="DR82" s="370"/>
      <c r="DS82" s="370"/>
      <c r="DT82" s="370"/>
      <c r="DU82" s="370"/>
      <c r="DV82" s="370"/>
      <c r="DW82" s="370"/>
      <c r="DX82" s="370"/>
      <c r="DY82" s="370"/>
      <c r="DZ82" s="370"/>
      <c r="EA82" s="370"/>
      <c r="EB82" s="370"/>
      <c r="EC82" s="370"/>
      <c r="ED82" s="370"/>
      <c r="EE82" s="370"/>
      <c r="EF82" s="370"/>
      <c r="EG82" s="370"/>
      <c r="EH82" s="370"/>
      <c r="EI82" s="370"/>
      <c r="EJ82" s="370"/>
      <c r="EK82" s="370"/>
      <c r="EL82" s="370"/>
      <c r="EM82" s="370"/>
      <c r="EN82" s="370"/>
      <c r="EO82" s="370"/>
      <c r="EP82" s="370"/>
      <c r="EQ82" s="370"/>
      <c r="ER82" s="370"/>
      <c r="ES82" s="370"/>
      <c r="ET82" s="370"/>
      <c r="EU82" s="346"/>
      <c r="EV82" s="346"/>
      <c r="EW82" s="346"/>
      <c r="EX82" s="346"/>
      <c r="EY82" s="346"/>
      <c r="EZ82" s="346"/>
      <c r="FA82" s="346"/>
      <c r="FB82" s="346"/>
    </row>
    <row r="83" spans="1:158" ht="13.5">
      <c r="A83" s="370"/>
      <c r="B83" s="370"/>
      <c r="C83" s="370"/>
      <c r="D83" s="370"/>
      <c r="E83" s="370"/>
      <c r="F83" s="370"/>
      <c r="G83" s="370"/>
      <c r="H83" s="370"/>
      <c r="I83" s="370"/>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2"/>
      <c r="CZ83" s="370"/>
      <c r="DA83" s="370"/>
      <c r="DB83" s="370"/>
      <c r="DC83" s="370"/>
      <c r="DD83" s="370"/>
      <c r="DE83" s="370"/>
      <c r="DF83" s="370"/>
      <c r="DG83" s="370"/>
      <c r="DH83" s="370"/>
      <c r="DI83" s="370"/>
      <c r="DJ83" s="370"/>
      <c r="DK83" s="370"/>
      <c r="DL83" s="370"/>
      <c r="DM83" s="370"/>
      <c r="DN83" s="370"/>
      <c r="DO83" s="370"/>
      <c r="DP83" s="370"/>
      <c r="DQ83" s="370"/>
      <c r="DR83" s="370"/>
      <c r="DS83" s="370"/>
      <c r="DT83" s="370"/>
      <c r="DU83" s="370"/>
      <c r="DV83" s="370"/>
      <c r="DW83" s="370"/>
      <c r="DX83" s="370"/>
      <c r="DY83" s="370"/>
      <c r="DZ83" s="370"/>
      <c r="EA83" s="370"/>
      <c r="EB83" s="370"/>
      <c r="EC83" s="370"/>
      <c r="ED83" s="370"/>
      <c r="EE83" s="370"/>
      <c r="EF83" s="370"/>
      <c r="EG83" s="370"/>
      <c r="EH83" s="370"/>
      <c r="EI83" s="370"/>
      <c r="EJ83" s="370"/>
      <c r="EK83" s="370"/>
      <c r="EL83" s="370"/>
      <c r="EM83" s="370"/>
      <c r="EN83" s="370"/>
      <c r="EO83" s="370"/>
      <c r="EP83" s="370"/>
      <c r="EQ83" s="370"/>
      <c r="ER83" s="370"/>
      <c r="ES83" s="370"/>
      <c r="ET83" s="370"/>
      <c r="EU83" s="346"/>
      <c r="EV83" s="346"/>
      <c r="EW83" s="346"/>
      <c r="EX83" s="346"/>
      <c r="EY83" s="346"/>
      <c r="EZ83" s="346"/>
      <c r="FA83" s="346"/>
      <c r="FB83" s="346"/>
    </row>
    <row r="84" spans="1:158" ht="13.5">
      <c r="A84" s="370"/>
      <c r="B84" s="370"/>
      <c r="C84" s="370"/>
      <c r="D84" s="370"/>
      <c r="E84" s="370"/>
      <c r="F84" s="370"/>
      <c r="G84" s="370"/>
      <c r="H84" s="370"/>
      <c r="I84" s="370"/>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c r="AM84" s="371"/>
      <c r="AN84" s="371"/>
      <c r="AO84" s="371"/>
      <c r="AP84" s="371"/>
      <c r="AQ84" s="371"/>
      <c r="AR84" s="371"/>
      <c r="AS84" s="371"/>
      <c r="AT84" s="371"/>
      <c r="AU84" s="371"/>
      <c r="AV84" s="371"/>
      <c r="AW84" s="371"/>
      <c r="AX84" s="371"/>
      <c r="AY84" s="371"/>
      <c r="AZ84" s="371"/>
      <c r="BA84" s="371"/>
      <c r="BB84" s="371"/>
      <c r="BC84" s="371"/>
      <c r="BD84" s="371"/>
      <c r="BE84" s="371"/>
      <c r="BF84" s="371"/>
      <c r="BG84" s="371"/>
      <c r="BH84" s="371"/>
      <c r="BI84" s="371"/>
      <c r="BJ84" s="371"/>
      <c r="BK84" s="371"/>
      <c r="BL84" s="371"/>
      <c r="BM84" s="371"/>
      <c r="BN84" s="371"/>
      <c r="BO84" s="371"/>
      <c r="BP84" s="371"/>
      <c r="BQ84" s="371"/>
      <c r="BR84" s="371"/>
      <c r="BS84" s="371"/>
      <c r="BT84" s="371"/>
      <c r="BU84" s="371"/>
      <c r="BV84" s="371"/>
      <c r="BW84" s="371"/>
      <c r="BX84" s="371"/>
      <c r="BY84" s="371"/>
      <c r="BZ84" s="371"/>
      <c r="CA84" s="371"/>
      <c r="CB84" s="371"/>
      <c r="CC84" s="371"/>
      <c r="CD84" s="371"/>
      <c r="CE84" s="371"/>
      <c r="CF84" s="371"/>
      <c r="CG84" s="371"/>
      <c r="CH84" s="371"/>
      <c r="CI84" s="371"/>
      <c r="CJ84" s="371"/>
      <c r="CK84" s="371"/>
      <c r="CL84" s="371"/>
      <c r="CM84" s="371"/>
      <c r="CN84" s="371"/>
      <c r="CO84" s="371"/>
      <c r="CP84" s="371"/>
      <c r="CQ84" s="371"/>
      <c r="CR84" s="371"/>
      <c r="CS84" s="371"/>
      <c r="CT84" s="371"/>
      <c r="CU84" s="371"/>
      <c r="CV84" s="371"/>
      <c r="CW84" s="371"/>
      <c r="CX84" s="371"/>
      <c r="CY84" s="372"/>
      <c r="CZ84" s="370"/>
      <c r="DA84" s="370"/>
      <c r="DB84" s="370"/>
      <c r="DC84" s="370"/>
      <c r="DD84" s="370"/>
      <c r="DE84" s="370"/>
      <c r="DF84" s="370"/>
      <c r="DG84" s="370"/>
      <c r="DH84" s="370"/>
      <c r="DI84" s="370"/>
      <c r="DJ84" s="370"/>
      <c r="DK84" s="370"/>
      <c r="DL84" s="370"/>
      <c r="DM84" s="370"/>
      <c r="DN84" s="370"/>
      <c r="DO84" s="370"/>
      <c r="DP84" s="370"/>
      <c r="DQ84" s="370"/>
      <c r="DR84" s="370"/>
      <c r="DS84" s="370"/>
      <c r="DT84" s="370"/>
      <c r="DU84" s="370"/>
      <c r="DV84" s="370"/>
      <c r="DW84" s="370"/>
      <c r="DX84" s="370"/>
      <c r="DY84" s="370"/>
      <c r="DZ84" s="370"/>
      <c r="EA84" s="370"/>
      <c r="EB84" s="370"/>
      <c r="EC84" s="370"/>
      <c r="ED84" s="370"/>
      <c r="EE84" s="370"/>
      <c r="EF84" s="370"/>
      <c r="EG84" s="370"/>
      <c r="EH84" s="370"/>
      <c r="EI84" s="370"/>
      <c r="EJ84" s="370"/>
      <c r="EK84" s="370"/>
      <c r="EL84" s="370"/>
      <c r="EM84" s="370"/>
      <c r="EN84" s="370"/>
      <c r="EO84" s="370"/>
      <c r="EP84" s="370"/>
      <c r="EQ84" s="370"/>
      <c r="ER84" s="370"/>
      <c r="ES84" s="370"/>
      <c r="ET84" s="370"/>
      <c r="EU84" s="346"/>
      <c r="EV84" s="346"/>
      <c r="EW84" s="346"/>
      <c r="EX84" s="346"/>
      <c r="EY84" s="346"/>
      <c r="EZ84" s="346"/>
      <c r="FA84" s="346"/>
      <c r="FB84" s="346"/>
    </row>
    <row r="85" spans="1:158" ht="13.5">
      <c r="A85" s="370"/>
      <c r="B85" s="370"/>
      <c r="C85" s="370"/>
      <c r="D85" s="370"/>
      <c r="E85" s="370"/>
      <c r="F85" s="370"/>
      <c r="G85" s="370"/>
      <c r="H85" s="370"/>
      <c r="I85" s="370"/>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371"/>
      <c r="BC85" s="371"/>
      <c r="BD85" s="371"/>
      <c r="BE85" s="371"/>
      <c r="BF85" s="371"/>
      <c r="BG85" s="371"/>
      <c r="BH85" s="371"/>
      <c r="BI85" s="371"/>
      <c r="BJ85" s="371"/>
      <c r="BK85" s="371"/>
      <c r="BL85" s="371"/>
      <c r="BM85" s="371"/>
      <c r="BN85" s="371"/>
      <c r="BO85" s="371"/>
      <c r="BP85" s="371"/>
      <c r="BQ85" s="371"/>
      <c r="BR85" s="371"/>
      <c r="BS85" s="371"/>
      <c r="BT85" s="371"/>
      <c r="BU85" s="371"/>
      <c r="BV85" s="371"/>
      <c r="BW85" s="371"/>
      <c r="BX85" s="371"/>
      <c r="BY85" s="371"/>
      <c r="BZ85" s="371"/>
      <c r="CA85" s="371"/>
      <c r="CB85" s="371"/>
      <c r="CC85" s="371"/>
      <c r="CD85" s="371"/>
      <c r="CE85" s="371"/>
      <c r="CF85" s="371"/>
      <c r="CG85" s="371"/>
      <c r="CH85" s="371"/>
      <c r="CI85" s="371"/>
      <c r="CJ85" s="371"/>
      <c r="CK85" s="371"/>
      <c r="CL85" s="371"/>
      <c r="CM85" s="371"/>
      <c r="CN85" s="371"/>
      <c r="CO85" s="371"/>
      <c r="CP85" s="371"/>
      <c r="CQ85" s="371"/>
      <c r="CR85" s="371"/>
      <c r="CS85" s="371"/>
      <c r="CT85" s="371"/>
      <c r="CU85" s="371"/>
      <c r="CV85" s="371"/>
      <c r="CW85" s="371"/>
      <c r="CX85" s="371"/>
      <c r="CY85" s="372"/>
      <c r="CZ85" s="370"/>
      <c r="DA85" s="370"/>
      <c r="DB85" s="370"/>
      <c r="DC85" s="370"/>
      <c r="DD85" s="370"/>
      <c r="DE85" s="370"/>
      <c r="DF85" s="370"/>
      <c r="DG85" s="370"/>
      <c r="DH85" s="370"/>
      <c r="DI85" s="370"/>
      <c r="DJ85" s="370"/>
      <c r="DK85" s="370"/>
      <c r="DL85" s="370"/>
      <c r="DM85" s="370"/>
      <c r="DN85" s="370"/>
      <c r="DO85" s="370"/>
      <c r="DP85" s="370"/>
      <c r="DQ85" s="370"/>
      <c r="DR85" s="370"/>
      <c r="DS85" s="370"/>
      <c r="DT85" s="370"/>
      <c r="DU85" s="370"/>
      <c r="DV85" s="370"/>
      <c r="DW85" s="370"/>
      <c r="DX85" s="370"/>
      <c r="DY85" s="370"/>
      <c r="DZ85" s="370"/>
      <c r="EA85" s="370"/>
      <c r="EB85" s="370"/>
      <c r="EC85" s="370"/>
      <c r="ED85" s="370"/>
      <c r="EE85" s="370"/>
      <c r="EF85" s="370"/>
      <c r="EG85" s="370"/>
      <c r="EH85" s="370"/>
      <c r="EI85" s="370"/>
      <c r="EJ85" s="370"/>
      <c r="EK85" s="370"/>
      <c r="EL85" s="370"/>
      <c r="EM85" s="370"/>
      <c r="EN85" s="370"/>
      <c r="EO85" s="370"/>
      <c r="EP85" s="370"/>
      <c r="EQ85" s="370"/>
      <c r="ER85" s="370"/>
      <c r="ES85" s="370"/>
      <c r="ET85" s="370"/>
      <c r="EU85" s="346"/>
      <c r="EV85" s="346"/>
      <c r="EW85" s="346"/>
      <c r="EX85" s="346"/>
      <c r="EY85" s="346"/>
      <c r="EZ85" s="346"/>
      <c r="FA85" s="346"/>
      <c r="FB85" s="346"/>
    </row>
    <row r="86" spans="1:158" ht="13.5">
      <c r="A86" s="370"/>
      <c r="B86" s="370"/>
      <c r="C86" s="370"/>
      <c r="D86" s="370"/>
      <c r="E86" s="370"/>
      <c r="F86" s="370"/>
      <c r="G86" s="370"/>
      <c r="H86" s="370"/>
      <c r="I86" s="370"/>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71"/>
      <c r="AL86" s="371"/>
      <c r="AM86" s="371"/>
      <c r="AN86" s="371"/>
      <c r="AO86" s="371"/>
      <c r="AP86" s="371"/>
      <c r="AQ86" s="371"/>
      <c r="AR86" s="371"/>
      <c r="AS86" s="371"/>
      <c r="AT86" s="371"/>
      <c r="AU86" s="371"/>
      <c r="AV86" s="371"/>
      <c r="AW86" s="371"/>
      <c r="AX86" s="371"/>
      <c r="AY86" s="371"/>
      <c r="AZ86" s="371"/>
      <c r="BA86" s="371"/>
      <c r="BB86" s="371"/>
      <c r="BC86" s="371"/>
      <c r="BD86" s="371"/>
      <c r="BE86" s="371"/>
      <c r="BF86" s="371"/>
      <c r="BG86" s="371"/>
      <c r="BH86" s="371"/>
      <c r="BI86" s="371"/>
      <c r="BJ86" s="371"/>
      <c r="BK86" s="371"/>
      <c r="BL86" s="371"/>
      <c r="BM86" s="371"/>
      <c r="BN86" s="371"/>
      <c r="BO86" s="371"/>
      <c r="BP86" s="371"/>
      <c r="BQ86" s="371"/>
      <c r="BR86" s="371"/>
      <c r="BS86" s="371"/>
      <c r="BT86" s="371"/>
      <c r="BU86" s="371"/>
      <c r="BV86" s="371"/>
      <c r="BW86" s="371"/>
      <c r="BX86" s="371"/>
      <c r="BY86" s="371"/>
      <c r="BZ86" s="371"/>
      <c r="CA86" s="371"/>
      <c r="CB86" s="371"/>
      <c r="CC86" s="371"/>
      <c r="CD86" s="371"/>
      <c r="CE86" s="371"/>
      <c r="CF86" s="371"/>
      <c r="CG86" s="371"/>
      <c r="CH86" s="371"/>
      <c r="CI86" s="371"/>
      <c r="CJ86" s="371"/>
      <c r="CK86" s="371"/>
      <c r="CL86" s="371"/>
      <c r="CM86" s="371"/>
      <c r="CN86" s="371"/>
      <c r="CO86" s="371"/>
      <c r="CP86" s="371"/>
      <c r="CQ86" s="371"/>
      <c r="CR86" s="371"/>
      <c r="CS86" s="371"/>
      <c r="CT86" s="371"/>
      <c r="CU86" s="371"/>
      <c r="CV86" s="371"/>
      <c r="CW86" s="371"/>
      <c r="CX86" s="371"/>
      <c r="CY86" s="372"/>
      <c r="CZ86" s="370"/>
      <c r="DA86" s="370"/>
      <c r="DB86" s="370"/>
      <c r="DC86" s="370"/>
      <c r="DD86" s="370"/>
      <c r="DE86" s="370"/>
      <c r="DF86" s="370"/>
      <c r="DG86" s="370"/>
      <c r="DH86" s="370"/>
      <c r="DI86" s="370"/>
      <c r="DJ86" s="370"/>
      <c r="DK86" s="370"/>
      <c r="DL86" s="370"/>
      <c r="DM86" s="370"/>
      <c r="DN86" s="370"/>
      <c r="DO86" s="370"/>
      <c r="DP86" s="370"/>
      <c r="DQ86" s="370"/>
      <c r="DR86" s="370"/>
      <c r="DS86" s="370"/>
      <c r="DT86" s="370"/>
      <c r="DU86" s="370"/>
      <c r="DV86" s="370"/>
      <c r="DW86" s="370"/>
      <c r="DX86" s="370"/>
      <c r="DY86" s="370"/>
      <c r="DZ86" s="370"/>
      <c r="EA86" s="370"/>
      <c r="EB86" s="370"/>
      <c r="EC86" s="370"/>
      <c r="ED86" s="370"/>
      <c r="EE86" s="370"/>
      <c r="EF86" s="370"/>
      <c r="EG86" s="370"/>
      <c r="EH86" s="370"/>
      <c r="EI86" s="370"/>
      <c r="EJ86" s="370"/>
      <c r="EK86" s="370"/>
      <c r="EL86" s="370"/>
      <c r="EM86" s="370"/>
      <c r="EN86" s="370"/>
      <c r="EO86" s="370"/>
      <c r="EP86" s="370"/>
      <c r="EQ86" s="370"/>
      <c r="ER86" s="370"/>
      <c r="ES86" s="370"/>
      <c r="ET86" s="370"/>
      <c r="EU86" s="346"/>
      <c r="EV86" s="346"/>
      <c r="EW86" s="346"/>
      <c r="EX86" s="346"/>
      <c r="EY86" s="346"/>
      <c r="EZ86" s="346"/>
      <c r="FA86" s="346"/>
      <c r="FB86" s="346"/>
    </row>
    <row r="87" spans="1:158" ht="13.5">
      <c r="A87" s="370"/>
      <c r="B87" s="370"/>
      <c r="C87" s="370"/>
      <c r="D87" s="370"/>
      <c r="E87" s="370"/>
      <c r="F87" s="370"/>
      <c r="G87" s="370"/>
      <c r="H87" s="370"/>
      <c r="I87" s="370"/>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71"/>
      <c r="AM87" s="371"/>
      <c r="AN87" s="371"/>
      <c r="AO87" s="371"/>
      <c r="AP87" s="371"/>
      <c r="AQ87" s="371"/>
      <c r="AR87" s="371"/>
      <c r="AS87" s="371"/>
      <c r="AT87" s="371"/>
      <c r="AU87" s="371"/>
      <c r="AV87" s="371"/>
      <c r="AW87" s="371"/>
      <c r="AX87" s="371"/>
      <c r="AY87" s="371"/>
      <c r="AZ87" s="371"/>
      <c r="BA87" s="371"/>
      <c r="BB87" s="371"/>
      <c r="BC87" s="371"/>
      <c r="BD87" s="371"/>
      <c r="BE87" s="371"/>
      <c r="BF87" s="371"/>
      <c r="BG87" s="371"/>
      <c r="BH87" s="371"/>
      <c r="BI87" s="371"/>
      <c r="BJ87" s="371"/>
      <c r="BK87" s="371"/>
      <c r="BL87" s="371"/>
      <c r="BM87" s="371"/>
      <c r="BN87" s="371"/>
      <c r="BO87" s="371"/>
      <c r="BP87" s="371"/>
      <c r="BQ87" s="371"/>
      <c r="BR87" s="371"/>
      <c r="BS87" s="371"/>
      <c r="BT87" s="371"/>
      <c r="BU87" s="371"/>
      <c r="BV87" s="371"/>
      <c r="BW87" s="371"/>
      <c r="BX87" s="371"/>
      <c r="BY87" s="371"/>
      <c r="BZ87" s="371"/>
      <c r="CA87" s="371"/>
      <c r="CB87" s="371"/>
      <c r="CC87" s="371"/>
      <c r="CD87" s="371"/>
      <c r="CE87" s="371"/>
      <c r="CF87" s="371"/>
      <c r="CG87" s="371"/>
      <c r="CH87" s="371"/>
      <c r="CI87" s="371"/>
      <c r="CJ87" s="371"/>
      <c r="CK87" s="371"/>
      <c r="CL87" s="371"/>
      <c r="CM87" s="371"/>
      <c r="CN87" s="371"/>
      <c r="CO87" s="371"/>
      <c r="CP87" s="371"/>
      <c r="CQ87" s="371"/>
      <c r="CR87" s="371"/>
      <c r="CS87" s="371"/>
      <c r="CT87" s="371"/>
      <c r="CU87" s="371"/>
      <c r="CV87" s="371"/>
      <c r="CW87" s="371"/>
      <c r="CX87" s="371"/>
      <c r="CY87" s="372"/>
      <c r="CZ87" s="370"/>
      <c r="DA87" s="370"/>
      <c r="DB87" s="370"/>
      <c r="DC87" s="370"/>
      <c r="DD87" s="370"/>
      <c r="DE87" s="370"/>
      <c r="DF87" s="370"/>
      <c r="DG87" s="370"/>
      <c r="DH87" s="370"/>
      <c r="DI87" s="370"/>
      <c r="DJ87" s="370"/>
      <c r="DK87" s="370"/>
      <c r="DL87" s="370"/>
      <c r="DM87" s="370"/>
      <c r="DN87" s="370"/>
      <c r="DO87" s="370"/>
      <c r="DP87" s="370"/>
      <c r="DQ87" s="370"/>
      <c r="DR87" s="370"/>
      <c r="DS87" s="370"/>
      <c r="DT87" s="370"/>
      <c r="DU87" s="370"/>
      <c r="DV87" s="370"/>
      <c r="DW87" s="370"/>
      <c r="DX87" s="370"/>
      <c r="DY87" s="370"/>
      <c r="DZ87" s="370"/>
      <c r="EA87" s="370"/>
      <c r="EB87" s="370"/>
      <c r="EC87" s="370"/>
      <c r="ED87" s="370"/>
      <c r="EE87" s="370"/>
      <c r="EF87" s="370"/>
      <c r="EG87" s="370"/>
      <c r="EH87" s="370"/>
      <c r="EI87" s="370"/>
      <c r="EJ87" s="370"/>
      <c r="EK87" s="370"/>
      <c r="EL87" s="370"/>
      <c r="EM87" s="370"/>
      <c r="EN87" s="370"/>
      <c r="EO87" s="370"/>
      <c r="EP87" s="370"/>
      <c r="EQ87" s="370"/>
      <c r="ER87" s="370"/>
      <c r="ES87" s="370"/>
      <c r="ET87" s="370"/>
      <c r="EU87" s="346"/>
      <c r="EV87" s="346"/>
      <c r="EW87" s="346"/>
      <c r="EX87" s="346"/>
      <c r="EY87" s="346"/>
      <c r="EZ87" s="346"/>
      <c r="FA87" s="346"/>
      <c r="FB87" s="346"/>
    </row>
    <row r="88" spans="1:158" ht="13.5">
      <c r="A88" s="370"/>
      <c r="B88" s="370"/>
      <c r="C88" s="370"/>
      <c r="D88" s="370"/>
      <c r="E88" s="370"/>
      <c r="F88" s="370"/>
      <c r="G88" s="370"/>
      <c r="H88" s="370"/>
      <c r="I88" s="370"/>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c r="BQ88" s="371"/>
      <c r="BR88" s="371"/>
      <c r="BS88" s="371"/>
      <c r="BT88" s="371"/>
      <c r="BU88" s="371"/>
      <c r="BV88" s="371"/>
      <c r="BW88" s="371"/>
      <c r="BX88" s="371"/>
      <c r="BY88" s="371"/>
      <c r="BZ88" s="371"/>
      <c r="CA88" s="371"/>
      <c r="CB88" s="371"/>
      <c r="CC88" s="371"/>
      <c r="CD88" s="371"/>
      <c r="CE88" s="371"/>
      <c r="CF88" s="371"/>
      <c r="CG88" s="371"/>
      <c r="CH88" s="371"/>
      <c r="CI88" s="371"/>
      <c r="CJ88" s="371"/>
      <c r="CK88" s="371"/>
      <c r="CL88" s="371"/>
      <c r="CM88" s="371"/>
      <c r="CN88" s="371"/>
      <c r="CO88" s="371"/>
      <c r="CP88" s="371"/>
      <c r="CQ88" s="371"/>
      <c r="CR88" s="371"/>
      <c r="CS88" s="371"/>
      <c r="CT88" s="371"/>
      <c r="CU88" s="371"/>
      <c r="CV88" s="371"/>
      <c r="CW88" s="371"/>
      <c r="CX88" s="371"/>
      <c r="CY88" s="372"/>
      <c r="CZ88" s="370"/>
      <c r="DA88" s="370"/>
      <c r="DB88" s="370"/>
      <c r="DC88" s="370"/>
      <c r="DD88" s="370"/>
      <c r="DE88" s="370"/>
      <c r="DF88" s="370"/>
      <c r="DG88" s="370"/>
      <c r="DH88" s="370"/>
      <c r="DI88" s="370"/>
      <c r="DJ88" s="370"/>
      <c r="DK88" s="370"/>
      <c r="DL88" s="370"/>
      <c r="DM88" s="370"/>
      <c r="DN88" s="370"/>
      <c r="DO88" s="370"/>
      <c r="DP88" s="370"/>
      <c r="DQ88" s="370"/>
      <c r="DR88" s="370"/>
      <c r="DS88" s="370"/>
      <c r="DT88" s="370"/>
      <c r="DU88" s="370"/>
      <c r="DV88" s="370"/>
      <c r="DW88" s="370"/>
      <c r="DX88" s="370"/>
      <c r="DY88" s="370"/>
      <c r="DZ88" s="370"/>
      <c r="EA88" s="370"/>
      <c r="EB88" s="370"/>
      <c r="EC88" s="370"/>
      <c r="ED88" s="370"/>
      <c r="EE88" s="370"/>
      <c r="EF88" s="370"/>
      <c r="EG88" s="370"/>
      <c r="EH88" s="370"/>
      <c r="EI88" s="370"/>
      <c r="EJ88" s="370"/>
      <c r="EK88" s="370"/>
      <c r="EL88" s="370"/>
      <c r="EM88" s="370"/>
      <c r="EN88" s="370"/>
      <c r="EO88" s="370"/>
      <c r="EP88" s="370"/>
      <c r="EQ88" s="370"/>
      <c r="ER88" s="370"/>
      <c r="ES88" s="370"/>
      <c r="ET88" s="370"/>
      <c r="EU88" s="346"/>
      <c r="EV88" s="346"/>
      <c r="EW88" s="346"/>
      <c r="EX88" s="346"/>
      <c r="EY88" s="346"/>
      <c r="EZ88" s="346"/>
      <c r="FA88" s="346"/>
      <c r="FB88" s="346"/>
    </row>
    <row r="89" spans="1:158" ht="13.5">
      <c r="A89" s="370"/>
      <c r="B89" s="370"/>
      <c r="C89" s="370"/>
      <c r="D89" s="370"/>
      <c r="E89" s="370"/>
      <c r="F89" s="370"/>
      <c r="G89" s="370"/>
      <c r="H89" s="370"/>
      <c r="I89" s="370"/>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c r="BQ89" s="371"/>
      <c r="BR89" s="371"/>
      <c r="BS89" s="371"/>
      <c r="BT89" s="371"/>
      <c r="BU89" s="371"/>
      <c r="BV89" s="371"/>
      <c r="BW89" s="371"/>
      <c r="BX89" s="371"/>
      <c r="BY89" s="371"/>
      <c r="BZ89" s="371"/>
      <c r="CA89" s="371"/>
      <c r="CB89" s="371"/>
      <c r="CC89" s="371"/>
      <c r="CD89" s="371"/>
      <c r="CE89" s="371"/>
      <c r="CF89" s="371"/>
      <c r="CG89" s="371"/>
      <c r="CH89" s="371"/>
      <c r="CI89" s="371"/>
      <c r="CJ89" s="371"/>
      <c r="CK89" s="371"/>
      <c r="CL89" s="371"/>
      <c r="CM89" s="371"/>
      <c r="CN89" s="371"/>
      <c r="CO89" s="371"/>
      <c r="CP89" s="371"/>
      <c r="CQ89" s="371"/>
      <c r="CR89" s="371"/>
      <c r="CS89" s="371"/>
      <c r="CT89" s="371"/>
      <c r="CU89" s="371"/>
      <c r="CV89" s="371"/>
      <c r="CW89" s="371"/>
      <c r="CX89" s="371"/>
      <c r="CY89" s="372"/>
      <c r="CZ89" s="370"/>
      <c r="DA89" s="370"/>
      <c r="DB89" s="370"/>
      <c r="DC89" s="370"/>
      <c r="DD89" s="370"/>
      <c r="DE89" s="370"/>
      <c r="DF89" s="370"/>
      <c r="DG89" s="370"/>
      <c r="DH89" s="370"/>
      <c r="DI89" s="370"/>
      <c r="DJ89" s="370"/>
      <c r="DK89" s="370"/>
      <c r="DL89" s="370"/>
      <c r="DM89" s="370"/>
      <c r="DN89" s="370"/>
      <c r="DO89" s="370"/>
      <c r="DP89" s="370"/>
      <c r="DQ89" s="370"/>
      <c r="DR89" s="370"/>
      <c r="DS89" s="370"/>
      <c r="DT89" s="370"/>
      <c r="DU89" s="370"/>
      <c r="DV89" s="370"/>
      <c r="DW89" s="370"/>
      <c r="DX89" s="370"/>
      <c r="DY89" s="370"/>
      <c r="DZ89" s="370"/>
      <c r="EA89" s="370"/>
      <c r="EB89" s="370"/>
      <c r="EC89" s="370"/>
      <c r="ED89" s="370"/>
      <c r="EE89" s="370"/>
      <c r="EF89" s="370"/>
      <c r="EG89" s="370"/>
      <c r="EH89" s="370"/>
      <c r="EI89" s="370"/>
      <c r="EJ89" s="370"/>
      <c r="EK89" s="370"/>
      <c r="EL89" s="370"/>
      <c r="EM89" s="370"/>
      <c r="EN89" s="370"/>
      <c r="EO89" s="370"/>
      <c r="EP89" s="370"/>
      <c r="EQ89" s="370"/>
      <c r="ER89" s="370"/>
      <c r="ES89" s="370"/>
      <c r="ET89" s="370"/>
      <c r="EU89" s="346"/>
      <c r="EV89" s="346"/>
      <c r="EW89" s="346"/>
      <c r="EX89" s="346"/>
      <c r="EY89" s="346"/>
      <c r="EZ89" s="346"/>
      <c r="FA89" s="346"/>
      <c r="FB89" s="346"/>
    </row>
    <row r="90" spans="1:158" ht="13.5">
      <c r="A90" s="370"/>
      <c r="B90" s="370"/>
      <c r="C90" s="370"/>
      <c r="D90" s="370"/>
      <c r="E90" s="370"/>
      <c r="F90" s="370"/>
      <c r="G90" s="370"/>
      <c r="H90" s="370"/>
      <c r="I90" s="370"/>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371"/>
      <c r="AI90" s="371"/>
      <c r="AJ90" s="371"/>
      <c r="AK90" s="371"/>
      <c r="AL90" s="371"/>
      <c r="AM90" s="371"/>
      <c r="AN90" s="371"/>
      <c r="AO90" s="371"/>
      <c r="AP90" s="371"/>
      <c r="AQ90" s="371"/>
      <c r="AR90" s="371"/>
      <c r="AS90" s="371"/>
      <c r="AT90" s="371"/>
      <c r="AU90" s="371"/>
      <c r="AV90" s="371"/>
      <c r="AW90" s="371"/>
      <c r="AX90" s="371"/>
      <c r="AY90" s="371"/>
      <c r="AZ90" s="371"/>
      <c r="BA90" s="371"/>
      <c r="BB90" s="371"/>
      <c r="BC90" s="371"/>
      <c r="BD90" s="371"/>
      <c r="BE90" s="371"/>
      <c r="BF90" s="371"/>
      <c r="BG90" s="371"/>
      <c r="BH90" s="371"/>
      <c r="BI90" s="371"/>
      <c r="BJ90" s="371"/>
      <c r="BK90" s="371"/>
      <c r="BL90" s="371"/>
      <c r="BM90" s="371"/>
      <c r="BN90" s="371"/>
      <c r="BO90" s="371"/>
      <c r="BP90" s="371"/>
      <c r="BQ90" s="371"/>
      <c r="BR90" s="371"/>
      <c r="BS90" s="371"/>
      <c r="BT90" s="371"/>
      <c r="BU90" s="371"/>
      <c r="BV90" s="371"/>
      <c r="BW90" s="371"/>
      <c r="BX90" s="371"/>
      <c r="BY90" s="371"/>
      <c r="BZ90" s="371"/>
      <c r="CA90" s="371"/>
      <c r="CB90" s="371"/>
      <c r="CC90" s="371"/>
      <c r="CD90" s="371"/>
      <c r="CE90" s="371"/>
      <c r="CF90" s="371"/>
      <c r="CG90" s="371"/>
      <c r="CH90" s="371"/>
      <c r="CI90" s="371"/>
      <c r="CJ90" s="371"/>
      <c r="CK90" s="371"/>
      <c r="CL90" s="371"/>
      <c r="CM90" s="371"/>
      <c r="CN90" s="371"/>
      <c r="CO90" s="371"/>
      <c r="CP90" s="371"/>
      <c r="CQ90" s="371"/>
      <c r="CR90" s="371"/>
      <c r="CS90" s="371"/>
      <c r="CT90" s="371"/>
      <c r="CU90" s="371"/>
      <c r="CV90" s="371"/>
      <c r="CW90" s="371"/>
      <c r="CX90" s="371"/>
      <c r="CY90" s="372"/>
      <c r="CZ90" s="370"/>
      <c r="DA90" s="370"/>
      <c r="DB90" s="370"/>
      <c r="DC90" s="370"/>
      <c r="DD90" s="370"/>
      <c r="DE90" s="370"/>
      <c r="DF90" s="370"/>
      <c r="DG90" s="370"/>
      <c r="DH90" s="370"/>
      <c r="DI90" s="370"/>
      <c r="DJ90" s="370"/>
      <c r="DK90" s="370"/>
      <c r="DL90" s="370"/>
      <c r="DM90" s="370"/>
      <c r="DN90" s="370"/>
      <c r="DO90" s="370"/>
      <c r="DP90" s="370"/>
      <c r="DQ90" s="370"/>
      <c r="DR90" s="370"/>
      <c r="DS90" s="370"/>
      <c r="DT90" s="370"/>
      <c r="DU90" s="370"/>
      <c r="DV90" s="370"/>
      <c r="DW90" s="370"/>
      <c r="DX90" s="370"/>
      <c r="DY90" s="370"/>
      <c r="DZ90" s="370"/>
      <c r="EA90" s="370"/>
      <c r="EB90" s="370"/>
      <c r="EC90" s="370"/>
      <c r="ED90" s="370"/>
      <c r="EE90" s="370"/>
      <c r="EF90" s="370"/>
      <c r="EG90" s="370"/>
      <c r="EH90" s="370"/>
      <c r="EI90" s="370"/>
      <c r="EJ90" s="370"/>
      <c r="EK90" s="370"/>
      <c r="EL90" s="370"/>
      <c r="EM90" s="370"/>
      <c r="EN90" s="370"/>
      <c r="EO90" s="370"/>
      <c r="EP90" s="370"/>
      <c r="EQ90" s="370"/>
      <c r="ER90" s="370"/>
      <c r="ES90" s="370"/>
      <c r="ET90" s="370"/>
      <c r="EU90" s="346"/>
      <c r="EV90" s="346"/>
      <c r="EW90" s="346"/>
      <c r="EX90" s="346"/>
      <c r="EY90" s="346"/>
      <c r="EZ90" s="346"/>
      <c r="FA90" s="346"/>
      <c r="FB90" s="346"/>
    </row>
    <row r="91" spans="1:158" ht="13.5">
      <c r="A91" s="370"/>
      <c r="B91" s="370"/>
      <c r="C91" s="370"/>
      <c r="D91" s="370"/>
      <c r="E91" s="370"/>
      <c r="F91" s="370"/>
      <c r="G91" s="370"/>
      <c r="H91" s="370"/>
      <c r="I91" s="370"/>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1"/>
      <c r="AZ91" s="371"/>
      <c r="BA91" s="371"/>
      <c r="BB91" s="371"/>
      <c r="BC91" s="371"/>
      <c r="BD91" s="371"/>
      <c r="BE91" s="371"/>
      <c r="BF91" s="371"/>
      <c r="BG91" s="371"/>
      <c r="BH91" s="371"/>
      <c r="BI91" s="371"/>
      <c r="BJ91" s="371"/>
      <c r="BK91" s="371"/>
      <c r="BL91" s="371"/>
      <c r="BM91" s="371"/>
      <c r="BN91" s="371"/>
      <c r="BO91" s="371"/>
      <c r="BP91" s="371"/>
      <c r="BQ91" s="371"/>
      <c r="BR91" s="371"/>
      <c r="BS91" s="371"/>
      <c r="BT91" s="371"/>
      <c r="BU91" s="371"/>
      <c r="BV91" s="371"/>
      <c r="BW91" s="371"/>
      <c r="BX91" s="371"/>
      <c r="BY91" s="371"/>
      <c r="BZ91" s="371"/>
      <c r="CA91" s="371"/>
      <c r="CB91" s="371"/>
      <c r="CC91" s="371"/>
      <c r="CD91" s="371"/>
      <c r="CE91" s="371"/>
      <c r="CF91" s="371"/>
      <c r="CG91" s="371"/>
      <c r="CH91" s="371"/>
      <c r="CI91" s="371"/>
      <c r="CJ91" s="371"/>
      <c r="CK91" s="371"/>
      <c r="CL91" s="371"/>
      <c r="CM91" s="371"/>
      <c r="CN91" s="371"/>
      <c r="CO91" s="371"/>
      <c r="CP91" s="371"/>
      <c r="CQ91" s="371"/>
      <c r="CR91" s="371"/>
      <c r="CS91" s="371"/>
      <c r="CT91" s="371"/>
      <c r="CU91" s="371"/>
      <c r="CV91" s="371"/>
      <c r="CW91" s="371"/>
      <c r="CX91" s="371"/>
      <c r="CY91" s="372"/>
      <c r="CZ91" s="370"/>
      <c r="DA91" s="370"/>
      <c r="DB91" s="370"/>
      <c r="DC91" s="370"/>
      <c r="DD91" s="370"/>
      <c r="DE91" s="370"/>
      <c r="DF91" s="370"/>
      <c r="DG91" s="370"/>
      <c r="DH91" s="370"/>
      <c r="DI91" s="370"/>
      <c r="DJ91" s="370"/>
      <c r="DK91" s="370"/>
      <c r="DL91" s="370"/>
      <c r="DM91" s="370"/>
      <c r="DN91" s="370"/>
      <c r="DO91" s="370"/>
      <c r="DP91" s="370"/>
      <c r="DQ91" s="370"/>
      <c r="DR91" s="370"/>
      <c r="DS91" s="370"/>
      <c r="DT91" s="370"/>
      <c r="DU91" s="370"/>
      <c r="DV91" s="370"/>
      <c r="DW91" s="370"/>
      <c r="DX91" s="370"/>
      <c r="DY91" s="370"/>
      <c r="DZ91" s="370"/>
      <c r="EA91" s="370"/>
      <c r="EB91" s="370"/>
      <c r="EC91" s="370"/>
      <c r="ED91" s="370"/>
      <c r="EE91" s="370"/>
      <c r="EF91" s="370"/>
      <c r="EG91" s="370"/>
      <c r="EH91" s="370"/>
      <c r="EI91" s="370"/>
      <c r="EJ91" s="370"/>
      <c r="EK91" s="370"/>
      <c r="EL91" s="370"/>
      <c r="EM91" s="370"/>
      <c r="EN91" s="370"/>
      <c r="EO91" s="370"/>
      <c r="EP91" s="370"/>
      <c r="EQ91" s="370"/>
      <c r="ER91" s="370"/>
      <c r="ES91" s="370"/>
      <c r="ET91" s="370"/>
      <c r="EU91" s="346"/>
      <c r="EV91" s="346"/>
      <c r="EW91" s="346"/>
      <c r="EX91" s="346"/>
      <c r="EY91" s="346"/>
      <c r="EZ91" s="346"/>
      <c r="FA91" s="346"/>
      <c r="FB91" s="346"/>
    </row>
    <row r="92" spans="1:158" ht="13.5">
      <c r="A92" s="370"/>
      <c r="B92" s="370"/>
      <c r="C92" s="370"/>
      <c r="D92" s="370"/>
      <c r="E92" s="370"/>
      <c r="F92" s="370"/>
      <c r="G92" s="370"/>
      <c r="H92" s="370"/>
      <c r="I92" s="370"/>
      <c r="J92" s="371"/>
      <c r="K92" s="371"/>
      <c r="L92" s="371"/>
      <c r="M92" s="371"/>
      <c r="N92" s="371"/>
      <c r="O92" s="371"/>
      <c r="P92" s="371"/>
      <c r="Q92" s="371"/>
      <c r="R92" s="371"/>
      <c r="S92" s="371"/>
      <c r="T92" s="371"/>
      <c r="U92" s="371"/>
      <c r="V92" s="371"/>
      <c r="W92" s="371"/>
      <c r="X92" s="371"/>
      <c r="Y92" s="371"/>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1"/>
      <c r="AZ92" s="371"/>
      <c r="BA92" s="371"/>
      <c r="BB92" s="371"/>
      <c r="BC92" s="371"/>
      <c r="BD92" s="371"/>
      <c r="BE92" s="371"/>
      <c r="BF92" s="371"/>
      <c r="BG92" s="371"/>
      <c r="BH92" s="371"/>
      <c r="BI92" s="371"/>
      <c r="BJ92" s="371"/>
      <c r="BK92" s="371"/>
      <c r="BL92" s="371"/>
      <c r="BM92" s="371"/>
      <c r="BN92" s="371"/>
      <c r="BO92" s="371"/>
      <c r="BP92" s="371"/>
      <c r="BQ92" s="371"/>
      <c r="BR92" s="371"/>
      <c r="BS92" s="371"/>
      <c r="BT92" s="371"/>
      <c r="BU92" s="371"/>
      <c r="BV92" s="371"/>
      <c r="BW92" s="371"/>
      <c r="BX92" s="371"/>
      <c r="BY92" s="371"/>
      <c r="BZ92" s="371"/>
      <c r="CA92" s="371"/>
      <c r="CB92" s="371"/>
      <c r="CC92" s="371"/>
      <c r="CD92" s="371"/>
      <c r="CE92" s="371"/>
      <c r="CF92" s="371"/>
      <c r="CG92" s="371"/>
      <c r="CH92" s="371"/>
      <c r="CI92" s="371"/>
      <c r="CJ92" s="371"/>
      <c r="CK92" s="371"/>
      <c r="CL92" s="371"/>
      <c r="CM92" s="371"/>
      <c r="CN92" s="371"/>
      <c r="CO92" s="371"/>
      <c r="CP92" s="371"/>
      <c r="CQ92" s="371"/>
      <c r="CR92" s="371"/>
      <c r="CS92" s="371"/>
      <c r="CT92" s="371"/>
      <c r="CU92" s="371"/>
      <c r="CV92" s="371"/>
      <c r="CW92" s="371"/>
      <c r="CX92" s="371"/>
      <c r="CY92" s="372"/>
      <c r="CZ92" s="370"/>
      <c r="DA92" s="370"/>
      <c r="DB92" s="370"/>
      <c r="DC92" s="370"/>
      <c r="DD92" s="370"/>
      <c r="DE92" s="370"/>
      <c r="DF92" s="370"/>
      <c r="DG92" s="370"/>
      <c r="DH92" s="370"/>
      <c r="DI92" s="370"/>
      <c r="DJ92" s="370"/>
      <c r="DK92" s="370"/>
      <c r="DL92" s="370"/>
      <c r="DM92" s="370"/>
      <c r="DN92" s="370"/>
      <c r="DO92" s="370"/>
      <c r="DP92" s="370"/>
      <c r="DQ92" s="370"/>
      <c r="DR92" s="370"/>
      <c r="DS92" s="370"/>
      <c r="DT92" s="370"/>
      <c r="DU92" s="370"/>
      <c r="DV92" s="370"/>
      <c r="DW92" s="370"/>
      <c r="DX92" s="370"/>
      <c r="DY92" s="370"/>
      <c r="DZ92" s="370"/>
      <c r="EA92" s="370"/>
      <c r="EB92" s="370"/>
      <c r="EC92" s="370"/>
      <c r="ED92" s="370"/>
      <c r="EE92" s="370"/>
      <c r="EF92" s="370"/>
      <c r="EG92" s="370"/>
      <c r="EH92" s="370"/>
      <c r="EI92" s="370"/>
      <c r="EJ92" s="370"/>
      <c r="EK92" s="370"/>
      <c r="EL92" s="370"/>
      <c r="EM92" s="370"/>
      <c r="EN92" s="370"/>
      <c r="EO92" s="370"/>
      <c r="EP92" s="370"/>
      <c r="EQ92" s="370"/>
      <c r="ER92" s="370"/>
      <c r="ES92" s="370"/>
      <c r="ET92" s="370"/>
      <c r="EU92" s="346"/>
      <c r="EV92" s="346"/>
      <c r="EW92" s="346"/>
      <c r="EX92" s="346"/>
      <c r="EY92" s="346"/>
      <c r="EZ92" s="346"/>
      <c r="FA92" s="346"/>
      <c r="FB92" s="346"/>
    </row>
    <row r="93" spans="1:158" ht="13.5">
      <c r="A93" s="370"/>
      <c r="B93" s="370"/>
      <c r="C93" s="370"/>
      <c r="D93" s="370"/>
      <c r="E93" s="370"/>
      <c r="F93" s="370"/>
      <c r="G93" s="370"/>
      <c r="H93" s="370"/>
      <c r="I93" s="370"/>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1"/>
      <c r="AM93" s="371"/>
      <c r="AN93" s="371"/>
      <c r="AO93" s="371"/>
      <c r="AP93" s="371"/>
      <c r="AQ93" s="371"/>
      <c r="AR93" s="371"/>
      <c r="AS93" s="371"/>
      <c r="AT93" s="371"/>
      <c r="AU93" s="371"/>
      <c r="AV93" s="371"/>
      <c r="AW93" s="371"/>
      <c r="AX93" s="371"/>
      <c r="AY93" s="371"/>
      <c r="AZ93" s="371"/>
      <c r="BA93" s="371"/>
      <c r="BB93" s="371"/>
      <c r="BC93" s="371"/>
      <c r="BD93" s="371"/>
      <c r="BE93" s="371"/>
      <c r="BF93" s="371"/>
      <c r="BG93" s="371"/>
      <c r="BH93" s="371"/>
      <c r="BI93" s="371"/>
      <c r="BJ93" s="371"/>
      <c r="BK93" s="371"/>
      <c r="BL93" s="371"/>
      <c r="BM93" s="371"/>
      <c r="BN93" s="371"/>
      <c r="BO93" s="371"/>
      <c r="BP93" s="371"/>
      <c r="BQ93" s="371"/>
      <c r="BR93" s="371"/>
      <c r="BS93" s="371"/>
      <c r="BT93" s="371"/>
      <c r="BU93" s="371"/>
      <c r="BV93" s="371"/>
      <c r="BW93" s="371"/>
      <c r="BX93" s="371"/>
      <c r="BY93" s="371"/>
      <c r="BZ93" s="371"/>
      <c r="CA93" s="371"/>
      <c r="CB93" s="371"/>
      <c r="CC93" s="371"/>
      <c r="CD93" s="371"/>
      <c r="CE93" s="371"/>
      <c r="CF93" s="371"/>
      <c r="CG93" s="371"/>
      <c r="CH93" s="371"/>
      <c r="CI93" s="371"/>
      <c r="CJ93" s="371"/>
      <c r="CK93" s="371"/>
      <c r="CL93" s="371"/>
      <c r="CM93" s="371"/>
      <c r="CN93" s="371"/>
      <c r="CO93" s="371"/>
      <c r="CP93" s="371"/>
      <c r="CQ93" s="371"/>
      <c r="CR93" s="371"/>
      <c r="CS93" s="371"/>
      <c r="CT93" s="371"/>
      <c r="CU93" s="371"/>
      <c r="CV93" s="371"/>
      <c r="CW93" s="371"/>
      <c r="CX93" s="371"/>
      <c r="CY93" s="372"/>
      <c r="CZ93" s="370"/>
      <c r="DA93" s="370"/>
      <c r="DB93" s="370"/>
      <c r="DC93" s="370"/>
      <c r="DD93" s="370"/>
      <c r="DE93" s="370"/>
      <c r="DF93" s="370"/>
      <c r="DG93" s="370"/>
      <c r="DH93" s="370"/>
      <c r="DI93" s="370"/>
      <c r="DJ93" s="370"/>
      <c r="DK93" s="370"/>
      <c r="DL93" s="370"/>
      <c r="DM93" s="370"/>
      <c r="DN93" s="370"/>
      <c r="DO93" s="370"/>
      <c r="DP93" s="370"/>
      <c r="DQ93" s="370"/>
      <c r="DR93" s="370"/>
      <c r="DS93" s="370"/>
      <c r="DT93" s="370"/>
      <c r="DU93" s="370"/>
      <c r="DV93" s="370"/>
      <c r="DW93" s="370"/>
      <c r="DX93" s="370"/>
      <c r="DY93" s="370"/>
      <c r="DZ93" s="370"/>
      <c r="EA93" s="370"/>
      <c r="EB93" s="370"/>
      <c r="EC93" s="370"/>
      <c r="ED93" s="370"/>
      <c r="EE93" s="370"/>
      <c r="EF93" s="370"/>
      <c r="EG93" s="370"/>
      <c r="EH93" s="370"/>
      <c r="EI93" s="370"/>
      <c r="EJ93" s="370"/>
      <c r="EK93" s="370"/>
      <c r="EL93" s="370"/>
      <c r="EM93" s="370"/>
      <c r="EN93" s="370"/>
      <c r="EO93" s="370"/>
      <c r="EP93" s="370"/>
      <c r="EQ93" s="370"/>
      <c r="ER93" s="370"/>
      <c r="ES93" s="370"/>
      <c r="ET93" s="370"/>
      <c r="EU93" s="346"/>
      <c r="EV93" s="346"/>
      <c r="EW93" s="346"/>
      <c r="EX93" s="346"/>
      <c r="EY93" s="346"/>
      <c r="EZ93" s="346"/>
      <c r="FA93" s="346"/>
      <c r="FB93" s="346"/>
    </row>
    <row r="94" spans="1:158" ht="13.5">
      <c r="A94" s="370"/>
      <c r="B94" s="370"/>
      <c r="C94" s="370"/>
      <c r="D94" s="370"/>
      <c r="E94" s="370"/>
      <c r="F94" s="370"/>
      <c r="G94" s="370"/>
      <c r="H94" s="370"/>
      <c r="I94" s="370"/>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c r="BC94" s="371"/>
      <c r="BD94" s="371"/>
      <c r="BE94" s="371"/>
      <c r="BF94" s="371"/>
      <c r="BG94" s="371"/>
      <c r="BH94" s="371"/>
      <c r="BI94" s="371"/>
      <c r="BJ94" s="371"/>
      <c r="BK94" s="371"/>
      <c r="BL94" s="371"/>
      <c r="BM94" s="371"/>
      <c r="BN94" s="371"/>
      <c r="BO94" s="371"/>
      <c r="BP94" s="371"/>
      <c r="BQ94" s="371"/>
      <c r="BR94" s="371"/>
      <c r="BS94" s="371"/>
      <c r="BT94" s="371"/>
      <c r="BU94" s="371"/>
      <c r="BV94" s="371"/>
      <c r="BW94" s="371"/>
      <c r="BX94" s="371"/>
      <c r="BY94" s="371"/>
      <c r="BZ94" s="371"/>
      <c r="CA94" s="371"/>
      <c r="CB94" s="371"/>
      <c r="CC94" s="371"/>
      <c r="CD94" s="371"/>
      <c r="CE94" s="371"/>
      <c r="CF94" s="371"/>
      <c r="CG94" s="371"/>
      <c r="CH94" s="371"/>
      <c r="CI94" s="371"/>
      <c r="CJ94" s="371"/>
      <c r="CK94" s="371"/>
      <c r="CL94" s="371"/>
      <c r="CM94" s="371"/>
      <c r="CN94" s="371"/>
      <c r="CO94" s="371"/>
      <c r="CP94" s="371"/>
      <c r="CQ94" s="371"/>
      <c r="CR94" s="371"/>
      <c r="CS94" s="371"/>
      <c r="CT94" s="371"/>
      <c r="CU94" s="371"/>
      <c r="CV94" s="371"/>
      <c r="CW94" s="371"/>
      <c r="CX94" s="371"/>
      <c r="CY94" s="372"/>
      <c r="CZ94" s="370"/>
      <c r="DA94" s="370"/>
      <c r="DB94" s="370"/>
      <c r="DC94" s="370"/>
      <c r="DD94" s="370"/>
      <c r="DE94" s="370"/>
      <c r="DF94" s="370"/>
      <c r="DG94" s="370"/>
      <c r="DH94" s="370"/>
      <c r="DI94" s="370"/>
      <c r="DJ94" s="370"/>
      <c r="DK94" s="370"/>
      <c r="DL94" s="370"/>
      <c r="DM94" s="370"/>
      <c r="DN94" s="370"/>
      <c r="DO94" s="370"/>
      <c r="DP94" s="370"/>
      <c r="DQ94" s="370"/>
      <c r="DR94" s="370"/>
      <c r="DS94" s="370"/>
      <c r="DT94" s="370"/>
      <c r="DU94" s="370"/>
      <c r="DV94" s="370"/>
      <c r="DW94" s="370"/>
      <c r="DX94" s="370"/>
      <c r="DY94" s="370"/>
      <c r="DZ94" s="370"/>
      <c r="EA94" s="370"/>
      <c r="EB94" s="370"/>
      <c r="EC94" s="370"/>
      <c r="ED94" s="370"/>
      <c r="EE94" s="370"/>
      <c r="EF94" s="370"/>
      <c r="EG94" s="370"/>
      <c r="EH94" s="370"/>
      <c r="EI94" s="370"/>
      <c r="EJ94" s="370"/>
      <c r="EK94" s="370"/>
      <c r="EL94" s="370"/>
      <c r="EM94" s="370"/>
      <c r="EN94" s="370"/>
      <c r="EO94" s="370"/>
      <c r="EP94" s="370"/>
      <c r="EQ94" s="370"/>
      <c r="ER94" s="370"/>
      <c r="ES94" s="370"/>
      <c r="ET94" s="370"/>
      <c r="EU94" s="346"/>
      <c r="EV94" s="346"/>
      <c r="EW94" s="346"/>
      <c r="EX94" s="346"/>
      <c r="EY94" s="346"/>
      <c r="EZ94" s="346"/>
      <c r="FA94" s="346"/>
      <c r="FB94" s="346"/>
    </row>
    <row r="95" spans="1:158" ht="13.5">
      <c r="A95" s="370"/>
      <c r="B95" s="370"/>
      <c r="C95" s="370"/>
      <c r="D95" s="370"/>
      <c r="E95" s="370"/>
      <c r="F95" s="370"/>
      <c r="G95" s="370"/>
      <c r="H95" s="370"/>
      <c r="I95" s="370"/>
      <c r="J95" s="371"/>
      <c r="K95" s="371"/>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1"/>
      <c r="AZ95" s="371"/>
      <c r="BA95" s="371"/>
      <c r="BB95" s="371"/>
      <c r="BC95" s="371"/>
      <c r="BD95" s="371"/>
      <c r="BE95" s="371"/>
      <c r="BF95" s="371"/>
      <c r="BG95" s="371"/>
      <c r="BH95" s="371"/>
      <c r="BI95" s="371"/>
      <c r="BJ95" s="371"/>
      <c r="BK95" s="371"/>
      <c r="BL95" s="371"/>
      <c r="BM95" s="371"/>
      <c r="BN95" s="371"/>
      <c r="BO95" s="371"/>
      <c r="BP95" s="371"/>
      <c r="BQ95" s="371"/>
      <c r="BR95" s="371"/>
      <c r="BS95" s="371"/>
      <c r="BT95" s="371"/>
      <c r="BU95" s="371"/>
      <c r="BV95" s="371"/>
      <c r="BW95" s="371"/>
      <c r="BX95" s="371"/>
      <c r="BY95" s="371"/>
      <c r="BZ95" s="371"/>
      <c r="CA95" s="371"/>
      <c r="CB95" s="371"/>
      <c r="CC95" s="371"/>
      <c r="CD95" s="371"/>
      <c r="CE95" s="371"/>
      <c r="CF95" s="371"/>
      <c r="CG95" s="371"/>
      <c r="CH95" s="371"/>
      <c r="CI95" s="371"/>
      <c r="CJ95" s="371"/>
      <c r="CK95" s="371"/>
      <c r="CL95" s="371"/>
      <c r="CM95" s="371"/>
      <c r="CN95" s="371"/>
      <c r="CO95" s="371"/>
      <c r="CP95" s="371"/>
      <c r="CQ95" s="371"/>
      <c r="CR95" s="371"/>
      <c r="CS95" s="371"/>
      <c r="CT95" s="371"/>
      <c r="CU95" s="371"/>
      <c r="CV95" s="371"/>
      <c r="CW95" s="371"/>
      <c r="CX95" s="371"/>
      <c r="CY95" s="372"/>
      <c r="CZ95" s="370"/>
      <c r="DA95" s="370"/>
      <c r="DB95" s="370"/>
      <c r="DC95" s="370"/>
      <c r="DD95" s="370"/>
      <c r="DE95" s="370"/>
      <c r="DF95" s="370"/>
      <c r="DG95" s="370"/>
      <c r="DH95" s="370"/>
      <c r="DI95" s="370"/>
      <c r="DJ95" s="370"/>
      <c r="DK95" s="370"/>
      <c r="DL95" s="370"/>
      <c r="DM95" s="370"/>
      <c r="DN95" s="370"/>
      <c r="DO95" s="370"/>
      <c r="DP95" s="370"/>
      <c r="DQ95" s="370"/>
      <c r="DR95" s="370"/>
      <c r="DS95" s="370"/>
      <c r="DT95" s="370"/>
      <c r="DU95" s="370"/>
      <c r="DV95" s="370"/>
      <c r="DW95" s="370"/>
      <c r="DX95" s="370"/>
      <c r="DY95" s="370"/>
      <c r="DZ95" s="370"/>
      <c r="EA95" s="370"/>
      <c r="EB95" s="370"/>
      <c r="EC95" s="370"/>
      <c r="ED95" s="370"/>
      <c r="EE95" s="370"/>
      <c r="EF95" s="370"/>
      <c r="EG95" s="370"/>
      <c r="EH95" s="370"/>
      <c r="EI95" s="370"/>
      <c r="EJ95" s="370"/>
      <c r="EK95" s="370"/>
      <c r="EL95" s="370"/>
      <c r="EM95" s="370"/>
      <c r="EN95" s="370"/>
      <c r="EO95" s="370"/>
      <c r="EP95" s="370"/>
      <c r="EQ95" s="370"/>
      <c r="ER95" s="370"/>
      <c r="ES95" s="370"/>
      <c r="ET95" s="370"/>
      <c r="EU95" s="346"/>
      <c r="EV95" s="346"/>
      <c r="EW95" s="346"/>
      <c r="EX95" s="346"/>
      <c r="EY95" s="346"/>
      <c r="EZ95" s="346"/>
      <c r="FA95" s="346"/>
      <c r="FB95" s="346"/>
    </row>
    <row r="96" spans="1:158" ht="13.5">
      <c r="A96" s="370"/>
      <c r="B96" s="370"/>
      <c r="C96" s="370"/>
      <c r="D96" s="370"/>
      <c r="E96" s="370"/>
      <c r="F96" s="370"/>
      <c r="G96" s="370"/>
      <c r="H96" s="370"/>
      <c r="I96" s="370"/>
      <c r="J96" s="371"/>
      <c r="K96" s="371"/>
      <c r="L96" s="371"/>
      <c r="M96" s="371"/>
      <c r="N96" s="371"/>
      <c r="O96" s="371"/>
      <c r="P96" s="371"/>
      <c r="Q96" s="371"/>
      <c r="R96" s="371"/>
      <c r="S96" s="371"/>
      <c r="T96" s="371"/>
      <c r="U96" s="371"/>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c r="BC96" s="371"/>
      <c r="BD96" s="371"/>
      <c r="BE96" s="371"/>
      <c r="BF96" s="371"/>
      <c r="BG96" s="371"/>
      <c r="BH96" s="371"/>
      <c r="BI96" s="371"/>
      <c r="BJ96" s="371"/>
      <c r="BK96" s="371"/>
      <c r="BL96" s="371"/>
      <c r="BM96" s="371"/>
      <c r="BN96" s="371"/>
      <c r="BO96" s="371"/>
      <c r="BP96" s="371"/>
      <c r="BQ96" s="371"/>
      <c r="BR96" s="371"/>
      <c r="BS96" s="371"/>
      <c r="BT96" s="371"/>
      <c r="BU96" s="371"/>
      <c r="BV96" s="371"/>
      <c r="BW96" s="371"/>
      <c r="BX96" s="371"/>
      <c r="BY96" s="371"/>
      <c r="BZ96" s="371"/>
      <c r="CA96" s="371"/>
      <c r="CB96" s="371"/>
      <c r="CC96" s="371"/>
      <c r="CD96" s="371"/>
      <c r="CE96" s="371"/>
      <c r="CF96" s="371"/>
      <c r="CG96" s="371"/>
      <c r="CH96" s="371"/>
      <c r="CI96" s="371"/>
      <c r="CJ96" s="371"/>
      <c r="CK96" s="371"/>
      <c r="CL96" s="371"/>
      <c r="CM96" s="371"/>
      <c r="CN96" s="371"/>
      <c r="CO96" s="371"/>
      <c r="CP96" s="371"/>
      <c r="CQ96" s="371"/>
      <c r="CR96" s="371"/>
      <c r="CS96" s="371"/>
      <c r="CT96" s="371"/>
      <c r="CU96" s="371"/>
      <c r="CV96" s="371"/>
      <c r="CW96" s="371"/>
      <c r="CX96" s="371"/>
      <c r="CY96" s="372"/>
      <c r="CZ96" s="370"/>
      <c r="DA96" s="370"/>
      <c r="DB96" s="370"/>
      <c r="DC96" s="370"/>
      <c r="DD96" s="370"/>
      <c r="DE96" s="370"/>
      <c r="DF96" s="370"/>
      <c r="DG96" s="370"/>
      <c r="DH96" s="370"/>
      <c r="DI96" s="370"/>
      <c r="DJ96" s="370"/>
      <c r="DK96" s="370"/>
      <c r="DL96" s="370"/>
      <c r="DM96" s="370"/>
      <c r="DN96" s="370"/>
      <c r="DO96" s="370"/>
      <c r="DP96" s="370"/>
      <c r="DQ96" s="370"/>
      <c r="DR96" s="370"/>
      <c r="DS96" s="370"/>
      <c r="DT96" s="370"/>
      <c r="DU96" s="370"/>
      <c r="DV96" s="370"/>
      <c r="DW96" s="370"/>
      <c r="DX96" s="370"/>
      <c r="DY96" s="370"/>
      <c r="DZ96" s="370"/>
      <c r="EA96" s="370"/>
      <c r="EB96" s="370"/>
      <c r="EC96" s="370"/>
      <c r="ED96" s="370"/>
      <c r="EE96" s="370"/>
      <c r="EF96" s="370"/>
      <c r="EG96" s="370"/>
      <c r="EH96" s="370"/>
      <c r="EI96" s="370"/>
      <c r="EJ96" s="370"/>
      <c r="EK96" s="370"/>
      <c r="EL96" s="370"/>
      <c r="EM96" s="370"/>
      <c r="EN96" s="370"/>
      <c r="EO96" s="370"/>
      <c r="EP96" s="370"/>
      <c r="EQ96" s="370"/>
      <c r="ER96" s="370"/>
      <c r="ES96" s="370"/>
      <c r="ET96" s="370"/>
      <c r="EU96" s="346"/>
      <c r="EV96" s="346"/>
      <c r="EW96" s="346"/>
      <c r="EX96" s="346"/>
      <c r="EY96" s="346"/>
      <c r="EZ96" s="346"/>
      <c r="FA96" s="346"/>
      <c r="FB96" s="346"/>
    </row>
    <row r="97" spans="1:158" ht="13.5">
      <c r="A97" s="370"/>
      <c r="B97" s="370"/>
      <c r="C97" s="370"/>
      <c r="D97" s="370"/>
      <c r="E97" s="370"/>
      <c r="F97" s="370"/>
      <c r="G97" s="370"/>
      <c r="H97" s="370"/>
      <c r="I97" s="370"/>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71"/>
      <c r="AY97" s="371"/>
      <c r="AZ97" s="371"/>
      <c r="BA97" s="371"/>
      <c r="BB97" s="371"/>
      <c r="BC97" s="371"/>
      <c r="BD97" s="371"/>
      <c r="BE97" s="371"/>
      <c r="BF97" s="371"/>
      <c r="BG97" s="371"/>
      <c r="BH97" s="371"/>
      <c r="BI97" s="371"/>
      <c r="BJ97" s="371"/>
      <c r="BK97" s="371"/>
      <c r="BL97" s="371"/>
      <c r="BM97" s="371"/>
      <c r="BN97" s="371"/>
      <c r="BO97" s="371"/>
      <c r="BP97" s="371"/>
      <c r="BQ97" s="371"/>
      <c r="BR97" s="371"/>
      <c r="BS97" s="371"/>
      <c r="BT97" s="371"/>
      <c r="BU97" s="371"/>
      <c r="BV97" s="371"/>
      <c r="BW97" s="371"/>
      <c r="BX97" s="371"/>
      <c r="BY97" s="371"/>
      <c r="BZ97" s="371"/>
      <c r="CA97" s="371"/>
      <c r="CB97" s="371"/>
      <c r="CC97" s="371"/>
      <c r="CD97" s="371"/>
      <c r="CE97" s="371"/>
      <c r="CF97" s="371"/>
      <c r="CG97" s="371"/>
      <c r="CH97" s="371"/>
      <c r="CI97" s="371"/>
      <c r="CJ97" s="371"/>
      <c r="CK97" s="371"/>
      <c r="CL97" s="371"/>
      <c r="CM97" s="371"/>
      <c r="CN97" s="371"/>
      <c r="CO97" s="371"/>
      <c r="CP97" s="371"/>
      <c r="CQ97" s="371"/>
      <c r="CR97" s="371"/>
      <c r="CS97" s="371"/>
      <c r="CT97" s="371"/>
      <c r="CU97" s="371"/>
      <c r="CV97" s="371"/>
      <c r="CW97" s="371"/>
      <c r="CX97" s="371"/>
      <c r="CY97" s="372"/>
      <c r="CZ97" s="370"/>
      <c r="DA97" s="370"/>
      <c r="DB97" s="370"/>
      <c r="DC97" s="370"/>
      <c r="DD97" s="370"/>
      <c r="DE97" s="370"/>
      <c r="DF97" s="370"/>
      <c r="DG97" s="370"/>
      <c r="DH97" s="370"/>
      <c r="DI97" s="370"/>
      <c r="DJ97" s="370"/>
      <c r="DK97" s="370"/>
      <c r="DL97" s="370"/>
      <c r="DM97" s="370"/>
      <c r="DN97" s="370"/>
      <c r="DO97" s="370"/>
      <c r="DP97" s="370"/>
      <c r="DQ97" s="370"/>
      <c r="DR97" s="370"/>
      <c r="DS97" s="370"/>
      <c r="DT97" s="370"/>
      <c r="DU97" s="370"/>
      <c r="DV97" s="370"/>
      <c r="DW97" s="370"/>
      <c r="DX97" s="370"/>
      <c r="DY97" s="370"/>
      <c r="DZ97" s="370"/>
      <c r="EA97" s="370"/>
      <c r="EB97" s="370"/>
      <c r="EC97" s="370"/>
      <c r="ED97" s="370"/>
      <c r="EE97" s="370"/>
      <c r="EF97" s="370"/>
      <c r="EG97" s="370"/>
      <c r="EH97" s="370"/>
      <c r="EI97" s="370"/>
      <c r="EJ97" s="370"/>
      <c r="EK97" s="370"/>
      <c r="EL97" s="370"/>
      <c r="EM97" s="370"/>
      <c r="EN97" s="370"/>
      <c r="EO97" s="370"/>
      <c r="EP97" s="370"/>
      <c r="EQ97" s="370"/>
      <c r="ER97" s="370"/>
      <c r="ES97" s="370"/>
      <c r="ET97" s="370"/>
      <c r="EU97" s="346"/>
      <c r="EV97" s="346"/>
      <c r="EW97" s="346"/>
      <c r="EX97" s="346"/>
      <c r="EY97" s="346"/>
      <c r="EZ97" s="346"/>
      <c r="FA97" s="346"/>
      <c r="FB97" s="346"/>
    </row>
    <row r="98" spans="1:158" ht="13.5">
      <c r="A98" s="370"/>
      <c r="B98" s="370"/>
      <c r="C98" s="370"/>
      <c r="D98" s="370"/>
      <c r="E98" s="370"/>
      <c r="F98" s="370"/>
      <c r="G98" s="370"/>
      <c r="H98" s="370"/>
      <c r="I98" s="370"/>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1"/>
      <c r="AG98" s="371"/>
      <c r="AH98" s="371"/>
      <c r="AI98" s="371"/>
      <c r="AJ98" s="371"/>
      <c r="AK98" s="371"/>
      <c r="AL98" s="371"/>
      <c r="AM98" s="371"/>
      <c r="AN98" s="371"/>
      <c r="AO98" s="371"/>
      <c r="AP98" s="371"/>
      <c r="AQ98" s="371"/>
      <c r="AR98" s="371"/>
      <c r="AS98" s="371"/>
      <c r="AT98" s="371"/>
      <c r="AU98" s="371"/>
      <c r="AV98" s="371"/>
      <c r="AW98" s="371"/>
      <c r="AX98" s="371"/>
      <c r="AY98" s="371"/>
      <c r="AZ98" s="371"/>
      <c r="BA98" s="371"/>
      <c r="BB98" s="371"/>
      <c r="BC98" s="371"/>
      <c r="BD98" s="371"/>
      <c r="BE98" s="371"/>
      <c r="BF98" s="371"/>
      <c r="BG98" s="371"/>
      <c r="BH98" s="371"/>
      <c r="BI98" s="371"/>
      <c r="BJ98" s="371"/>
      <c r="BK98" s="371"/>
      <c r="BL98" s="371"/>
      <c r="BM98" s="371"/>
      <c r="BN98" s="371"/>
      <c r="BO98" s="371"/>
      <c r="BP98" s="371"/>
      <c r="BQ98" s="371"/>
      <c r="BR98" s="371"/>
      <c r="BS98" s="371"/>
      <c r="BT98" s="371"/>
      <c r="BU98" s="371"/>
      <c r="BV98" s="371"/>
      <c r="BW98" s="371"/>
      <c r="BX98" s="371"/>
      <c r="BY98" s="371"/>
      <c r="BZ98" s="371"/>
      <c r="CA98" s="371"/>
      <c r="CB98" s="371"/>
      <c r="CC98" s="371"/>
      <c r="CD98" s="371"/>
      <c r="CE98" s="371"/>
      <c r="CF98" s="371"/>
      <c r="CG98" s="371"/>
      <c r="CH98" s="371"/>
      <c r="CI98" s="371"/>
      <c r="CJ98" s="371"/>
      <c r="CK98" s="371"/>
      <c r="CL98" s="371"/>
      <c r="CM98" s="371"/>
      <c r="CN98" s="371"/>
      <c r="CO98" s="371"/>
      <c r="CP98" s="371"/>
      <c r="CQ98" s="371"/>
      <c r="CR98" s="371"/>
      <c r="CS98" s="371"/>
      <c r="CT98" s="371"/>
      <c r="CU98" s="371"/>
      <c r="CV98" s="371"/>
      <c r="CW98" s="371"/>
      <c r="CX98" s="371"/>
      <c r="CY98" s="372"/>
      <c r="CZ98" s="370"/>
      <c r="DA98" s="370"/>
      <c r="DB98" s="370"/>
      <c r="DC98" s="370"/>
      <c r="DD98" s="370"/>
      <c r="DE98" s="370"/>
      <c r="DF98" s="370"/>
      <c r="DG98" s="370"/>
      <c r="DH98" s="370"/>
      <c r="DI98" s="370"/>
      <c r="DJ98" s="370"/>
      <c r="DK98" s="370"/>
      <c r="DL98" s="370"/>
      <c r="DM98" s="370"/>
      <c r="DN98" s="370"/>
      <c r="DO98" s="370"/>
      <c r="DP98" s="370"/>
      <c r="DQ98" s="370"/>
      <c r="DR98" s="370"/>
      <c r="DS98" s="370"/>
      <c r="DT98" s="370"/>
      <c r="DU98" s="370"/>
      <c r="DV98" s="370"/>
      <c r="DW98" s="370"/>
      <c r="DX98" s="370"/>
      <c r="DY98" s="370"/>
      <c r="DZ98" s="370"/>
      <c r="EA98" s="370"/>
      <c r="EB98" s="370"/>
      <c r="EC98" s="370"/>
      <c r="ED98" s="370"/>
      <c r="EE98" s="370"/>
      <c r="EF98" s="370"/>
      <c r="EG98" s="370"/>
      <c r="EH98" s="370"/>
      <c r="EI98" s="370"/>
      <c r="EJ98" s="370"/>
      <c r="EK98" s="370"/>
      <c r="EL98" s="370"/>
      <c r="EM98" s="370"/>
      <c r="EN98" s="370"/>
      <c r="EO98" s="370"/>
      <c r="EP98" s="370"/>
      <c r="EQ98" s="370"/>
      <c r="ER98" s="370"/>
      <c r="ES98" s="370"/>
      <c r="ET98" s="370"/>
      <c r="EU98" s="346"/>
      <c r="EV98" s="346"/>
      <c r="EW98" s="346"/>
      <c r="EX98" s="346"/>
      <c r="EY98" s="346"/>
      <c r="EZ98" s="346"/>
      <c r="FA98" s="346"/>
      <c r="FB98" s="346"/>
    </row>
    <row r="99" spans="1:158" ht="13.5">
      <c r="A99" s="370"/>
      <c r="B99" s="370"/>
      <c r="C99" s="370"/>
      <c r="D99" s="370"/>
      <c r="E99" s="370"/>
      <c r="F99" s="370"/>
      <c r="G99" s="370"/>
      <c r="H99" s="370"/>
      <c r="I99" s="370"/>
      <c r="J99" s="371"/>
      <c r="K99" s="371"/>
      <c r="L99" s="371"/>
      <c r="M99" s="371"/>
      <c r="N99" s="371"/>
      <c r="O99" s="371"/>
      <c r="P99" s="371"/>
      <c r="Q99" s="371"/>
      <c r="R99" s="371"/>
      <c r="S99" s="371"/>
      <c r="T99" s="371"/>
      <c r="U99" s="371"/>
      <c r="V99" s="371"/>
      <c r="W99" s="371"/>
      <c r="X99" s="371"/>
      <c r="Y99" s="371"/>
      <c r="Z99" s="371"/>
      <c r="AA99" s="371"/>
      <c r="AB99" s="371"/>
      <c r="AC99" s="371"/>
      <c r="AD99" s="371"/>
      <c r="AE99" s="371"/>
      <c r="AF99" s="371"/>
      <c r="AG99" s="371"/>
      <c r="AH99" s="371"/>
      <c r="AI99" s="371"/>
      <c r="AJ99" s="371"/>
      <c r="AK99" s="371"/>
      <c r="AL99" s="371"/>
      <c r="AM99" s="371"/>
      <c r="AN99" s="371"/>
      <c r="AO99" s="371"/>
      <c r="AP99" s="371"/>
      <c r="AQ99" s="371"/>
      <c r="AR99" s="371"/>
      <c r="AS99" s="371"/>
      <c r="AT99" s="371"/>
      <c r="AU99" s="371"/>
      <c r="AV99" s="371"/>
      <c r="AW99" s="371"/>
      <c r="AX99" s="371"/>
      <c r="AY99" s="371"/>
      <c r="AZ99" s="371"/>
      <c r="BA99" s="371"/>
      <c r="BB99" s="371"/>
      <c r="BC99" s="371"/>
      <c r="BD99" s="371"/>
      <c r="BE99" s="371"/>
      <c r="BF99" s="371"/>
      <c r="BG99" s="371"/>
      <c r="BH99" s="371"/>
      <c r="BI99" s="371"/>
      <c r="BJ99" s="371"/>
      <c r="BK99" s="371"/>
      <c r="BL99" s="371"/>
      <c r="BM99" s="371"/>
      <c r="BN99" s="371"/>
      <c r="BO99" s="371"/>
      <c r="BP99" s="371"/>
      <c r="BQ99" s="371"/>
      <c r="BR99" s="371"/>
      <c r="BS99" s="371"/>
      <c r="BT99" s="371"/>
      <c r="BU99" s="371"/>
      <c r="BV99" s="371"/>
      <c r="BW99" s="371"/>
      <c r="BX99" s="371"/>
      <c r="BY99" s="371"/>
      <c r="BZ99" s="371"/>
      <c r="CA99" s="371"/>
      <c r="CB99" s="371"/>
      <c r="CC99" s="371"/>
      <c r="CD99" s="371"/>
      <c r="CE99" s="371"/>
      <c r="CF99" s="371"/>
      <c r="CG99" s="371"/>
      <c r="CH99" s="371"/>
      <c r="CI99" s="371"/>
      <c r="CJ99" s="371"/>
      <c r="CK99" s="371"/>
      <c r="CL99" s="371"/>
      <c r="CM99" s="371"/>
      <c r="CN99" s="371"/>
      <c r="CO99" s="371"/>
      <c r="CP99" s="371"/>
      <c r="CQ99" s="371"/>
      <c r="CR99" s="371"/>
      <c r="CS99" s="371"/>
      <c r="CT99" s="371"/>
      <c r="CU99" s="371"/>
      <c r="CV99" s="371"/>
      <c r="CW99" s="371"/>
      <c r="CX99" s="371"/>
      <c r="CY99" s="372"/>
      <c r="CZ99" s="370"/>
      <c r="DA99" s="370"/>
      <c r="DB99" s="370"/>
      <c r="DC99" s="370"/>
      <c r="DD99" s="370"/>
      <c r="DE99" s="370"/>
      <c r="DF99" s="370"/>
      <c r="DG99" s="370"/>
      <c r="DH99" s="370"/>
      <c r="DI99" s="370"/>
      <c r="DJ99" s="370"/>
      <c r="DK99" s="370"/>
      <c r="DL99" s="370"/>
      <c r="DM99" s="370"/>
      <c r="DN99" s="370"/>
      <c r="DO99" s="370"/>
      <c r="DP99" s="370"/>
      <c r="DQ99" s="370"/>
      <c r="DR99" s="370"/>
      <c r="DS99" s="370"/>
      <c r="DT99" s="370"/>
      <c r="DU99" s="370"/>
      <c r="DV99" s="370"/>
      <c r="DW99" s="370"/>
      <c r="DX99" s="370"/>
      <c r="DY99" s="370"/>
      <c r="DZ99" s="370"/>
      <c r="EA99" s="370"/>
      <c r="EB99" s="370"/>
      <c r="EC99" s="370"/>
      <c r="ED99" s="370"/>
      <c r="EE99" s="370"/>
      <c r="EF99" s="370"/>
      <c r="EG99" s="370"/>
      <c r="EH99" s="370"/>
      <c r="EI99" s="370"/>
      <c r="EJ99" s="370"/>
      <c r="EK99" s="370"/>
      <c r="EL99" s="370"/>
      <c r="EM99" s="370"/>
      <c r="EN99" s="370"/>
      <c r="EO99" s="370"/>
      <c r="EP99" s="370"/>
      <c r="EQ99" s="370"/>
      <c r="ER99" s="370"/>
      <c r="ES99" s="370"/>
      <c r="ET99" s="370"/>
      <c r="EU99" s="346"/>
      <c r="EV99" s="346"/>
      <c r="EW99" s="346"/>
      <c r="EX99" s="346"/>
      <c r="EY99" s="346"/>
      <c r="EZ99" s="346"/>
      <c r="FA99" s="346"/>
      <c r="FB99" s="346"/>
    </row>
    <row r="100" spans="1:158" ht="13.5">
      <c r="A100" s="370"/>
      <c r="B100" s="370"/>
      <c r="C100" s="370"/>
      <c r="D100" s="370"/>
      <c r="E100" s="370"/>
      <c r="F100" s="370"/>
      <c r="G100" s="370"/>
      <c r="H100" s="370"/>
      <c r="I100" s="370"/>
      <c r="J100" s="371"/>
      <c r="K100" s="371"/>
      <c r="L100" s="371"/>
      <c r="M100" s="371"/>
      <c r="N100" s="371"/>
      <c r="O100" s="371"/>
      <c r="P100" s="371"/>
      <c r="Q100" s="371"/>
      <c r="R100" s="37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1"/>
      <c r="AZ100" s="371"/>
      <c r="BA100" s="371"/>
      <c r="BB100" s="371"/>
      <c r="BC100" s="371"/>
      <c r="BD100" s="371"/>
      <c r="BE100" s="371"/>
      <c r="BF100" s="371"/>
      <c r="BG100" s="371"/>
      <c r="BH100" s="371"/>
      <c r="BI100" s="371"/>
      <c r="BJ100" s="371"/>
      <c r="BK100" s="371"/>
      <c r="BL100" s="371"/>
      <c r="BM100" s="371"/>
      <c r="BN100" s="371"/>
      <c r="BO100" s="371"/>
      <c r="BP100" s="371"/>
      <c r="BQ100" s="371"/>
      <c r="BR100" s="371"/>
      <c r="BS100" s="371"/>
      <c r="BT100" s="371"/>
      <c r="BU100" s="371"/>
      <c r="BV100" s="371"/>
      <c r="BW100" s="371"/>
      <c r="BX100" s="371"/>
      <c r="BY100" s="371"/>
      <c r="BZ100" s="371"/>
      <c r="CA100" s="371"/>
      <c r="CB100" s="371"/>
      <c r="CC100" s="371"/>
      <c r="CD100" s="371"/>
      <c r="CE100" s="371"/>
      <c r="CF100" s="371"/>
      <c r="CG100" s="371"/>
      <c r="CH100" s="371"/>
      <c r="CI100" s="371"/>
      <c r="CJ100" s="371"/>
      <c r="CK100" s="371"/>
      <c r="CL100" s="371"/>
      <c r="CM100" s="371"/>
      <c r="CN100" s="371"/>
      <c r="CO100" s="371"/>
      <c r="CP100" s="371"/>
      <c r="CQ100" s="371"/>
      <c r="CR100" s="371"/>
      <c r="CS100" s="371"/>
      <c r="CT100" s="371"/>
      <c r="CU100" s="371"/>
      <c r="CV100" s="371"/>
      <c r="CW100" s="371"/>
      <c r="CX100" s="371"/>
      <c r="CY100" s="372"/>
      <c r="CZ100" s="370"/>
      <c r="DA100" s="370"/>
      <c r="DB100" s="370"/>
      <c r="DC100" s="370"/>
      <c r="DD100" s="370"/>
      <c r="DE100" s="370"/>
      <c r="DF100" s="370"/>
      <c r="DG100" s="370"/>
      <c r="DH100" s="370"/>
      <c r="DI100" s="370"/>
      <c r="DJ100" s="370"/>
      <c r="DK100" s="370"/>
      <c r="DL100" s="370"/>
      <c r="DM100" s="370"/>
      <c r="DN100" s="370"/>
      <c r="DO100" s="370"/>
      <c r="DP100" s="370"/>
      <c r="DQ100" s="370"/>
      <c r="DR100" s="370"/>
      <c r="DS100" s="370"/>
      <c r="DT100" s="370"/>
      <c r="DU100" s="370"/>
      <c r="DV100" s="370"/>
      <c r="DW100" s="370"/>
      <c r="DX100" s="370"/>
      <c r="DY100" s="370"/>
      <c r="DZ100" s="370"/>
      <c r="EA100" s="370"/>
      <c r="EB100" s="370"/>
      <c r="EC100" s="370"/>
      <c r="ED100" s="370"/>
      <c r="EE100" s="370"/>
      <c r="EF100" s="370"/>
      <c r="EG100" s="370"/>
      <c r="EH100" s="370"/>
      <c r="EI100" s="370"/>
      <c r="EJ100" s="370"/>
      <c r="EK100" s="370"/>
      <c r="EL100" s="370"/>
      <c r="EM100" s="370"/>
      <c r="EN100" s="370"/>
      <c r="EO100" s="370"/>
      <c r="EP100" s="370"/>
      <c r="EQ100" s="370"/>
      <c r="ER100" s="370"/>
      <c r="ES100" s="370"/>
      <c r="ET100" s="370"/>
      <c r="EU100" s="346"/>
      <c r="EV100" s="346"/>
      <c r="EW100" s="346"/>
      <c r="EX100" s="346"/>
      <c r="EY100" s="346"/>
      <c r="EZ100" s="346"/>
      <c r="FA100" s="346"/>
      <c r="FB100" s="346"/>
    </row>
    <row r="101" spans="1:158" ht="13.5">
      <c r="A101" s="370"/>
      <c r="B101" s="370"/>
      <c r="C101" s="370"/>
      <c r="D101" s="370"/>
      <c r="E101" s="370"/>
      <c r="F101" s="370"/>
      <c r="G101" s="370"/>
      <c r="H101" s="370"/>
      <c r="I101" s="370"/>
      <c r="J101" s="371"/>
      <c r="K101" s="371"/>
      <c r="L101" s="371"/>
      <c r="M101" s="371"/>
      <c r="N101" s="371"/>
      <c r="O101" s="371"/>
      <c r="P101" s="371"/>
      <c r="Q101" s="371"/>
      <c r="R101" s="371"/>
      <c r="S101" s="371"/>
      <c r="T101" s="371"/>
      <c r="U101" s="371"/>
      <c r="V101" s="371"/>
      <c r="W101" s="371"/>
      <c r="X101" s="371"/>
      <c r="Y101" s="371"/>
      <c r="Z101" s="371"/>
      <c r="AA101" s="371"/>
      <c r="AB101" s="371"/>
      <c r="AC101" s="371"/>
      <c r="AD101" s="371"/>
      <c r="AE101" s="371"/>
      <c r="AF101" s="371"/>
      <c r="AG101" s="371"/>
      <c r="AH101" s="371"/>
      <c r="AI101" s="371"/>
      <c r="AJ101" s="371"/>
      <c r="AK101" s="371"/>
      <c r="AL101" s="371"/>
      <c r="AM101" s="371"/>
      <c r="AN101" s="371"/>
      <c r="AO101" s="371"/>
      <c r="AP101" s="371"/>
      <c r="AQ101" s="371"/>
      <c r="AR101" s="371"/>
      <c r="AS101" s="371"/>
      <c r="AT101" s="371"/>
      <c r="AU101" s="371"/>
      <c r="AV101" s="371"/>
      <c r="AW101" s="371"/>
      <c r="AX101" s="371"/>
      <c r="AY101" s="371"/>
      <c r="AZ101" s="371"/>
      <c r="BA101" s="371"/>
      <c r="BB101" s="371"/>
      <c r="BC101" s="371"/>
      <c r="BD101" s="371"/>
      <c r="BE101" s="371"/>
      <c r="BF101" s="371"/>
      <c r="BG101" s="371"/>
      <c r="BH101" s="371"/>
      <c r="BI101" s="371"/>
      <c r="BJ101" s="371"/>
      <c r="BK101" s="371"/>
      <c r="BL101" s="371"/>
      <c r="BM101" s="371"/>
      <c r="BN101" s="371"/>
      <c r="BO101" s="371"/>
      <c r="BP101" s="371"/>
      <c r="BQ101" s="371"/>
      <c r="BR101" s="371"/>
      <c r="BS101" s="371"/>
      <c r="BT101" s="371"/>
      <c r="BU101" s="371"/>
      <c r="BV101" s="371"/>
      <c r="BW101" s="371"/>
      <c r="BX101" s="371"/>
      <c r="BY101" s="371"/>
      <c r="BZ101" s="371"/>
      <c r="CA101" s="371"/>
      <c r="CB101" s="371"/>
      <c r="CC101" s="371"/>
      <c r="CD101" s="371"/>
      <c r="CE101" s="371"/>
      <c r="CF101" s="371"/>
      <c r="CG101" s="371"/>
      <c r="CH101" s="371"/>
      <c r="CI101" s="371"/>
      <c r="CJ101" s="371"/>
      <c r="CK101" s="371"/>
      <c r="CL101" s="371"/>
      <c r="CM101" s="371"/>
      <c r="CN101" s="371"/>
      <c r="CO101" s="371"/>
      <c r="CP101" s="371"/>
      <c r="CQ101" s="371"/>
      <c r="CR101" s="371"/>
      <c r="CS101" s="371"/>
      <c r="CT101" s="371"/>
      <c r="CU101" s="371"/>
      <c r="CV101" s="371"/>
      <c r="CW101" s="371"/>
      <c r="CX101" s="371"/>
      <c r="CY101" s="372"/>
      <c r="CZ101" s="370"/>
      <c r="DA101" s="370"/>
      <c r="DB101" s="370"/>
      <c r="DC101" s="370"/>
      <c r="DD101" s="370"/>
      <c r="DE101" s="370"/>
      <c r="DF101" s="370"/>
      <c r="DG101" s="370"/>
      <c r="DH101" s="370"/>
      <c r="DI101" s="370"/>
      <c r="DJ101" s="370"/>
      <c r="DK101" s="370"/>
      <c r="DL101" s="370"/>
      <c r="DM101" s="370"/>
      <c r="DN101" s="370"/>
      <c r="DO101" s="370"/>
      <c r="DP101" s="370"/>
      <c r="DQ101" s="370"/>
      <c r="DR101" s="370"/>
      <c r="DS101" s="370"/>
      <c r="DT101" s="370"/>
      <c r="DU101" s="370"/>
      <c r="DV101" s="370"/>
      <c r="DW101" s="370"/>
      <c r="DX101" s="370"/>
      <c r="DY101" s="370"/>
      <c r="DZ101" s="370"/>
      <c r="EA101" s="370"/>
      <c r="EB101" s="370"/>
      <c r="EC101" s="370"/>
      <c r="ED101" s="370"/>
      <c r="EE101" s="370"/>
      <c r="EF101" s="370"/>
      <c r="EG101" s="370"/>
      <c r="EH101" s="370"/>
      <c r="EI101" s="370"/>
      <c r="EJ101" s="370"/>
      <c r="EK101" s="370"/>
      <c r="EL101" s="370"/>
      <c r="EM101" s="370"/>
      <c r="EN101" s="370"/>
      <c r="EO101" s="370"/>
      <c r="EP101" s="370"/>
      <c r="EQ101" s="370"/>
      <c r="ER101" s="370"/>
      <c r="ES101" s="370"/>
      <c r="ET101" s="370"/>
      <c r="EU101" s="346"/>
      <c r="EV101" s="346"/>
      <c r="EW101" s="346"/>
      <c r="EX101" s="346"/>
      <c r="EY101" s="346"/>
      <c r="EZ101" s="346"/>
      <c r="FA101" s="346"/>
      <c r="FB101" s="346"/>
    </row>
    <row r="102" spans="1:158" ht="13.5">
      <c r="A102" s="370"/>
      <c r="B102" s="370"/>
      <c r="C102" s="370"/>
      <c r="D102" s="370"/>
      <c r="E102" s="370"/>
      <c r="F102" s="370"/>
      <c r="G102" s="370"/>
      <c r="H102" s="370"/>
      <c r="I102" s="370"/>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1"/>
      <c r="AY102" s="371"/>
      <c r="AZ102" s="371"/>
      <c r="BA102" s="371"/>
      <c r="BB102" s="371"/>
      <c r="BC102" s="371"/>
      <c r="BD102" s="371"/>
      <c r="BE102" s="371"/>
      <c r="BF102" s="371"/>
      <c r="BG102" s="371"/>
      <c r="BH102" s="371"/>
      <c r="BI102" s="371"/>
      <c r="BJ102" s="371"/>
      <c r="BK102" s="371"/>
      <c r="BL102" s="371"/>
      <c r="BM102" s="371"/>
      <c r="BN102" s="371"/>
      <c r="BO102" s="371"/>
      <c r="BP102" s="371"/>
      <c r="BQ102" s="371"/>
      <c r="BR102" s="371"/>
      <c r="BS102" s="371"/>
      <c r="BT102" s="371"/>
      <c r="BU102" s="371"/>
      <c r="BV102" s="371"/>
      <c r="BW102" s="371"/>
      <c r="BX102" s="371"/>
      <c r="BY102" s="371"/>
      <c r="BZ102" s="371"/>
      <c r="CA102" s="371"/>
      <c r="CB102" s="371"/>
      <c r="CC102" s="371"/>
      <c r="CD102" s="371"/>
      <c r="CE102" s="371"/>
      <c r="CF102" s="371"/>
      <c r="CG102" s="371"/>
      <c r="CH102" s="371"/>
      <c r="CI102" s="371"/>
      <c r="CJ102" s="371"/>
      <c r="CK102" s="371"/>
      <c r="CL102" s="371"/>
      <c r="CM102" s="371"/>
      <c r="CN102" s="371"/>
      <c r="CO102" s="371"/>
      <c r="CP102" s="371"/>
      <c r="CQ102" s="371"/>
      <c r="CR102" s="371"/>
      <c r="CS102" s="371"/>
      <c r="CT102" s="371"/>
      <c r="CU102" s="371"/>
      <c r="CV102" s="371"/>
      <c r="CW102" s="371"/>
      <c r="CX102" s="371"/>
      <c r="CY102" s="372"/>
      <c r="CZ102" s="370"/>
      <c r="DA102" s="370"/>
      <c r="DB102" s="370"/>
      <c r="DC102" s="370"/>
      <c r="DD102" s="370"/>
      <c r="DE102" s="370"/>
      <c r="DF102" s="370"/>
      <c r="DG102" s="370"/>
      <c r="DH102" s="370"/>
      <c r="DI102" s="370"/>
      <c r="DJ102" s="370"/>
      <c r="DK102" s="370"/>
      <c r="DL102" s="370"/>
      <c r="DM102" s="370"/>
      <c r="DN102" s="370"/>
      <c r="DO102" s="370"/>
      <c r="DP102" s="370"/>
      <c r="DQ102" s="370"/>
      <c r="DR102" s="370"/>
      <c r="DS102" s="370"/>
      <c r="DT102" s="370"/>
      <c r="DU102" s="370"/>
      <c r="DV102" s="370"/>
      <c r="DW102" s="370"/>
      <c r="DX102" s="370"/>
      <c r="DY102" s="370"/>
      <c r="DZ102" s="370"/>
      <c r="EA102" s="370"/>
      <c r="EB102" s="370"/>
      <c r="EC102" s="370"/>
      <c r="ED102" s="370"/>
      <c r="EE102" s="370"/>
      <c r="EF102" s="370"/>
      <c r="EG102" s="370"/>
      <c r="EH102" s="370"/>
      <c r="EI102" s="370"/>
      <c r="EJ102" s="370"/>
      <c r="EK102" s="370"/>
      <c r="EL102" s="370"/>
      <c r="EM102" s="370"/>
      <c r="EN102" s="370"/>
      <c r="EO102" s="370"/>
      <c r="EP102" s="370"/>
      <c r="EQ102" s="370"/>
      <c r="ER102" s="370"/>
      <c r="ES102" s="370"/>
      <c r="ET102" s="370"/>
      <c r="EU102" s="346"/>
      <c r="EV102" s="346"/>
      <c r="EW102" s="346"/>
      <c r="EX102" s="346"/>
      <c r="EY102" s="346"/>
      <c r="EZ102" s="346"/>
      <c r="FA102" s="346"/>
      <c r="FB102" s="346"/>
    </row>
    <row r="103" spans="1:158" ht="13.5">
      <c r="A103" s="370"/>
      <c r="B103" s="370"/>
      <c r="C103" s="370"/>
      <c r="D103" s="370"/>
      <c r="E103" s="370"/>
      <c r="F103" s="370"/>
      <c r="G103" s="370"/>
      <c r="H103" s="370"/>
      <c r="I103" s="370"/>
      <c r="J103" s="371"/>
      <c r="K103" s="371"/>
      <c r="L103" s="371"/>
      <c r="M103" s="371"/>
      <c r="N103" s="371"/>
      <c r="O103" s="371"/>
      <c r="P103" s="371"/>
      <c r="Q103" s="371"/>
      <c r="R103" s="371"/>
      <c r="S103" s="371"/>
      <c r="T103" s="371"/>
      <c r="U103" s="371"/>
      <c r="V103" s="371"/>
      <c r="W103" s="371"/>
      <c r="X103" s="371"/>
      <c r="Y103" s="371"/>
      <c r="Z103" s="371"/>
      <c r="AA103" s="371"/>
      <c r="AB103" s="371"/>
      <c r="AC103" s="371"/>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1"/>
      <c r="AY103" s="371"/>
      <c r="AZ103" s="371"/>
      <c r="BA103" s="371"/>
      <c r="BB103" s="371"/>
      <c r="BC103" s="371"/>
      <c r="BD103" s="371"/>
      <c r="BE103" s="371"/>
      <c r="BF103" s="371"/>
      <c r="BG103" s="371"/>
      <c r="BH103" s="371"/>
      <c r="BI103" s="371"/>
      <c r="BJ103" s="371"/>
      <c r="BK103" s="371"/>
      <c r="BL103" s="371"/>
      <c r="BM103" s="371"/>
      <c r="BN103" s="371"/>
      <c r="BO103" s="371"/>
      <c r="BP103" s="371"/>
      <c r="BQ103" s="371"/>
      <c r="BR103" s="371"/>
      <c r="BS103" s="371"/>
      <c r="BT103" s="371"/>
      <c r="BU103" s="371"/>
      <c r="BV103" s="371"/>
      <c r="BW103" s="371"/>
      <c r="BX103" s="371"/>
      <c r="BY103" s="371"/>
      <c r="BZ103" s="371"/>
      <c r="CA103" s="371"/>
      <c r="CB103" s="371"/>
      <c r="CC103" s="371"/>
      <c r="CD103" s="371"/>
      <c r="CE103" s="371"/>
      <c r="CF103" s="371"/>
      <c r="CG103" s="371"/>
      <c r="CH103" s="371"/>
      <c r="CI103" s="371"/>
      <c r="CJ103" s="371"/>
      <c r="CK103" s="371"/>
      <c r="CL103" s="371"/>
      <c r="CM103" s="371"/>
      <c r="CN103" s="371"/>
      <c r="CO103" s="371"/>
      <c r="CP103" s="371"/>
      <c r="CQ103" s="371"/>
      <c r="CR103" s="371"/>
      <c r="CS103" s="371"/>
      <c r="CT103" s="371"/>
      <c r="CU103" s="371"/>
      <c r="CV103" s="371"/>
      <c r="CW103" s="371"/>
      <c r="CX103" s="371"/>
      <c r="CY103" s="372"/>
      <c r="CZ103" s="370"/>
      <c r="DA103" s="370"/>
      <c r="DB103" s="370"/>
      <c r="DC103" s="370"/>
      <c r="DD103" s="370"/>
      <c r="DE103" s="370"/>
      <c r="DF103" s="370"/>
      <c r="DG103" s="370"/>
      <c r="DH103" s="370"/>
      <c r="DI103" s="370"/>
      <c r="DJ103" s="370"/>
      <c r="DK103" s="370"/>
      <c r="DL103" s="370"/>
      <c r="DM103" s="370"/>
      <c r="DN103" s="370"/>
      <c r="DO103" s="370"/>
      <c r="DP103" s="370"/>
      <c r="DQ103" s="370"/>
      <c r="DR103" s="370"/>
      <c r="DS103" s="370"/>
      <c r="DT103" s="370"/>
      <c r="DU103" s="370"/>
      <c r="DV103" s="370"/>
      <c r="DW103" s="370"/>
      <c r="DX103" s="370"/>
      <c r="DY103" s="370"/>
      <c r="DZ103" s="370"/>
      <c r="EA103" s="370"/>
      <c r="EB103" s="370"/>
      <c r="EC103" s="370"/>
      <c r="ED103" s="370"/>
      <c r="EE103" s="370"/>
      <c r="EF103" s="370"/>
      <c r="EG103" s="370"/>
      <c r="EH103" s="370"/>
      <c r="EI103" s="370"/>
      <c r="EJ103" s="370"/>
      <c r="EK103" s="370"/>
      <c r="EL103" s="370"/>
      <c r="EM103" s="370"/>
      <c r="EN103" s="370"/>
      <c r="EO103" s="370"/>
      <c r="EP103" s="370"/>
      <c r="EQ103" s="370"/>
      <c r="ER103" s="370"/>
      <c r="ES103" s="370"/>
      <c r="ET103" s="370"/>
      <c r="EU103" s="346"/>
      <c r="EV103" s="346"/>
      <c r="EW103" s="346"/>
      <c r="EX103" s="346"/>
      <c r="EY103" s="346"/>
      <c r="EZ103" s="346"/>
      <c r="FA103" s="346"/>
      <c r="FB103" s="346"/>
    </row>
    <row r="104" spans="1:158" ht="13.5">
      <c r="A104" s="370"/>
      <c r="B104" s="370"/>
      <c r="C104" s="370"/>
      <c r="D104" s="370"/>
      <c r="E104" s="370"/>
      <c r="F104" s="370"/>
      <c r="G104" s="370"/>
      <c r="H104" s="370"/>
      <c r="I104" s="370"/>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K104" s="371"/>
      <c r="AL104" s="371"/>
      <c r="AM104" s="371"/>
      <c r="AN104" s="371"/>
      <c r="AO104" s="371"/>
      <c r="AP104" s="371"/>
      <c r="AQ104" s="371"/>
      <c r="AR104" s="371"/>
      <c r="AS104" s="371"/>
      <c r="AT104" s="371"/>
      <c r="AU104" s="371"/>
      <c r="AV104" s="371"/>
      <c r="AW104" s="371"/>
      <c r="AX104" s="371"/>
      <c r="AY104" s="371"/>
      <c r="AZ104" s="371"/>
      <c r="BA104" s="371"/>
      <c r="BB104" s="371"/>
      <c r="BC104" s="371"/>
      <c r="BD104" s="371"/>
      <c r="BE104" s="371"/>
      <c r="BF104" s="371"/>
      <c r="BG104" s="371"/>
      <c r="BH104" s="371"/>
      <c r="BI104" s="371"/>
      <c r="BJ104" s="371"/>
      <c r="BK104" s="371"/>
      <c r="BL104" s="371"/>
      <c r="BM104" s="371"/>
      <c r="BN104" s="371"/>
      <c r="BO104" s="371"/>
      <c r="BP104" s="371"/>
      <c r="BQ104" s="371"/>
      <c r="BR104" s="371"/>
      <c r="BS104" s="371"/>
      <c r="BT104" s="371"/>
      <c r="BU104" s="371"/>
      <c r="BV104" s="371"/>
      <c r="BW104" s="371"/>
      <c r="BX104" s="371"/>
      <c r="BY104" s="371"/>
      <c r="BZ104" s="371"/>
      <c r="CA104" s="371"/>
      <c r="CB104" s="371"/>
      <c r="CC104" s="371"/>
      <c r="CD104" s="371"/>
      <c r="CE104" s="371"/>
      <c r="CF104" s="371"/>
      <c r="CG104" s="371"/>
      <c r="CH104" s="371"/>
      <c r="CI104" s="371"/>
      <c r="CJ104" s="371"/>
      <c r="CK104" s="371"/>
      <c r="CL104" s="371"/>
      <c r="CM104" s="371"/>
      <c r="CN104" s="371"/>
      <c r="CO104" s="371"/>
      <c r="CP104" s="371"/>
      <c r="CQ104" s="371"/>
      <c r="CR104" s="371"/>
      <c r="CS104" s="371"/>
      <c r="CT104" s="371"/>
      <c r="CU104" s="371"/>
      <c r="CV104" s="371"/>
      <c r="CW104" s="371"/>
      <c r="CX104" s="371"/>
      <c r="CY104" s="372"/>
      <c r="CZ104" s="370"/>
      <c r="DA104" s="370"/>
      <c r="DB104" s="370"/>
      <c r="DC104" s="370"/>
      <c r="DD104" s="370"/>
      <c r="DE104" s="370"/>
      <c r="DF104" s="370"/>
      <c r="DG104" s="370"/>
      <c r="DH104" s="370"/>
      <c r="DI104" s="370"/>
      <c r="DJ104" s="370"/>
      <c r="DK104" s="370"/>
      <c r="DL104" s="370"/>
      <c r="DM104" s="370"/>
      <c r="DN104" s="370"/>
      <c r="DO104" s="370"/>
      <c r="DP104" s="370"/>
      <c r="DQ104" s="370"/>
      <c r="DR104" s="370"/>
      <c r="DS104" s="370"/>
      <c r="DT104" s="370"/>
      <c r="DU104" s="370"/>
      <c r="DV104" s="370"/>
      <c r="DW104" s="370"/>
      <c r="DX104" s="370"/>
      <c r="DY104" s="370"/>
      <c r="DZ104" s="370"/>
      <c r="EA104" s="370"/>
      <c r="EB104" s="370"/>
      <c r="EC104" s="370"/>
      <c r="ED104" s="370"/>
      <c r="EE104" s="370"/>
      <c r="EF104" s="370"/>
      <c r="EG104" s="370"/>
      <c r="EH104" s="370"/>
      <c r="EI104" s="370"/>
      <c r="EJ104" s="370"/>
      <c r="EK104" s="370"/>
      <c r="EL104" s="370"/>
      <c r="EM104" s="370"/>
      <c r="EN104" s="370"/>
      <c r="EO104" s="370"/>
      <c r="EP104" s="370"/>
      <c r="EQ104" s="370"/>
      <c r="ER104" s="370"/>
      <c r="ES104" s="370"/>
      <c r="ET104" s="370"/>
      <c r="EU104" s="346"/>
      <c r="EV104" s="346"/>
      <c r="EW104" s="346"/>
      <c r="EX104" s="346"/>
      <c r="EY104" s="346"/>
      <c r="EZ104" s="346"/>
      <c r="FA104" s="346"/>
      <c r="FB104" s="346"/>
    </row>
    <row r="105" spans="1:158" ht="13.5">
      <c r="A105" s="370"/>
      <c r="B105" s="370"/>
      <c r="C105" s="370"/>
      <c r="D105" s="370"/>
      <c r="E105" s="370"/>
      <c r="F105" s="370"/>
      <c r="G105" s="370"/>
      <c r="H105" s="370"/>
      <c r="I105" s="370"/>
      <c r="J105" s="371"/>
      <c r="K105" s="371"/>
      <c r="L105" s="371"/>
      <c r="M105" s="371"/>
      <c r="N105" s="371"/>
      <c r="O105" s="371"/>
      <c r="P105" s="371"/>
      <c r="Q105" s="371"/>
      <c r="R105" s="371"/>
      <c r="S105" s="371"/>
      <c r="T105" s="371"/>
      <c r="U105" s="371"/>
      <c r="V105" s="371"/>
      <c r="W105" s="371"/>
      <c r="X105" s="371"/>
      <c r="Y105" s="371"/>
      <c r="Z105" s="371"/>
      <c r="AA105" s="371"/>
      <c r="AB105" s="371"/>
      <c r="AC105" s="371"/>
      <c r="AD105" s="371"/>
      <c r="AE105" s="371"/>
      <c r="AF105" s="371"/>
      <c r="AG105" s="371"/>
      <c r="AH105" s="371"/>
      <c r="AI105" s="371"/>
      <c r="AJ105" s="371"/>
      <c r="AK105" s="371"/>
      <c r="AL105" s="371"/>
      <c r="AM105" s="371"/>
      <c r="AN105" s="371"/>
      <c r="AO105" s="371"/>
      <c r="AP105" s="371"/>
      <c r="AQ105" s="371"/>
      <c r="AR105" s="371"/>
      <c r="AS105" s="371"/>
      <c r="AT105" s="371"/>
      <c r="AU105" s="371"/>
      <c r="AV105" s="371"/>
      <c r="AW105" s="371"/>
      <c r="AX105" s="371"/>
      <c r="AY105" s="371"/>
      <c r="AZ105" s="371"/>
      <c r="BA105" s="371"/>
      <c r="BB105" s="371"/>
      <c r="BC105" s="371"/>
      <c r="BD105" s="371"/>
      <c r="BE105" s="371"/>
      <c r="BF105" s="371"/>
      <c r="BG105" s="371"/>
      <c r="BH105" s="371"/>
      <c r="BI105" s="371"/>
      <c r="BJ105" s="371"/>
      <c r="BK105" s="371"/>
      <c r="BL105" s="371"/>
      <c r="BM105" s="371"/>
      <c r="BN105" s="371"/>
      <c r="BO105" s="371"/>
      <c r="BP105" s="371"/>
      <c r="BQ105" s="371"/>
      <c r="BR105" s="371"/>
      <c r="BS105" s="371"/>
      <c r="BT105" s="371"/>
      <c r="BU105" s="371"/>
      <c r="BV105" s="371"/>
      <c r="BW105" s="371"/>
      <c r="BX105" s="371"/>
      <c r="BY105" s="371"/>
      <c r="BZ105" s="371"/>
      <c r="CA105" s="371"/>
      <c r="CB105" s="371"/>
      <c r="CC105" s="371"/>
      <c r="CD105" s="371"/>
      <c r="CE105" s="371"/>
      <c r="CF105" s="371"/>
      <c r="CG105" s="371"/>
      <c r="CH105" s="371"/>
      <c r="CI105" s="371"/>
      <c r="CJ105" s="371"/>
      <c r="CK105" s="371"/>
      <c r="CL105" s="371"/>
      <c r="CM105" s="371"/>
      <c r="CN105" s="371"/>
      <c r="CO105" s="371"/>
      <c r="CP105" s="371"/>
      <c r="CQ105" s="371"/>
      <c r="CR105" s="371"/>
      <c r="CS105" s="371"/>
      <c r="CT105" s="371"/>
      <c r="CU105" s="371"/>
      <c r="CV105" s="371"/>
      <c r="CW105" s="371"/>
      <c r="CX105" s="371"/>
      <c r="CY105" s="372"/>
      <c r="CZ105" s="370"/>
      <c r="DA105" s="370"/>
      <c r="DB105" s="370"/>
      <c r="DC105" s="370"/>
      <c r="DD105" s="370"/>
      <c r="DE105" s="370"/>
      <c r="DF105" s="370"/>
      <c r="DG105" s="370"/>
      <c r="DH105" s="370"/>
      <c r="DI105" s="370"/>
      <c r="DJ105" s="370"/>
      <c r="DK105" s="370"/>
      <c r="DL105" s="370"/>
      <c r="DM105" s="370"/>
      <c r="DN105" s="370"/>
      <c r="DO105" s="370"/>
      <c r="DP105" s="370"/>
      <c r="DQ105" s="370"/>
      <c r="DR105" s="370"/>
      <c r="DS105" s="370"/>
      <c r="DT105" s="370"/>
      <c r="DU105" s="370"/>
      <c r="DV105" s="370"/>
      <c r="DW105" s="370"/>
      <c r="DX105" s="370"/>
      <c r="DY105" s="370"/>
      <c r="DZ105" s="370"/>
      <c r="EA105" s="370"/>
      <c r="EB105" s="370"/>
      <c r="EC105" s="370"/>
      <c r="ED105" s="370"/>
      <c r="EE105" s="370"/>
      <c r="EF105" s="370"/>
      <c r="EG105" s="370"/>
      <c r="EH105" s="370"/>
      <c r="EI105" s="370"/>
      <c r="EJ105" s="370"/>
      <c r="EK105" s="370"/>
      <c r="EL105" s="370"/>
      <c r="EM105" s="370"/>
      <c r="EN105" s="370"/>
      <c r="EO105" s="370"/>
      <c r="EP105" s="370"/>
      <c r="EQ105" s="370"/>
      <c r="ER105" s="370"/>
      <c r="ES105" s="370"/>
      <c r="ET105" s="370"/>
      <c r="EU105" s="346"/>
      <c r="EV105" s="346"/>
      <c r="EW105" s="346"/>
      <c r="EX105" s="346"/>
      <c r="EY105" s="346"/>
      <c r="EZ105" s="346"/>
      <c r="FA105" s="346"/>
      <c r="FB105" s="346"/>
    </row>
    <row r="106" spans="1:158" ht="13.5">
      <c r="A106" s="370"/>
      <c r="B106" s="370"/>
      <c r="C106" s="370"/>
      <c r="D106" s="370"/>
      <c r="E106" s="370"/>
      <c r="F106" s="370"/>
      <c r="G106" s="370"/>
      <c r="H106" s="370"/>
      <c r="I106" s="370"/>
      <c r="J106" s="371"/>
      <c r="K106" s="371"/>
      <c r="L106" s="371"/>
      <c r="M106" s="371"/>
      <c r="N106" s="371"/>
      <c r="O106" s="371"/>
      <c r="P106" s="371"/>
      <c r="Q106" s="371"/>
      <c r="R106" s="371"/>
      <c r="S106" s="371"/>
      <c r="T106" s="371"/>
      <c r="U106" s="371"/>
      <c r="V106" s="371"/>
      <c r="W106" s="371"/>
      <c r="X106" s="371"/>
      <c r="Y106" s="371"/>
      <c r="Z106" s="371"/>
      <c r="AA106" s="371"/>
      <c r="AB106" s="371"/>
      <c r="AC106" s="371"/>
      <c r="AD106" s="371"/>
      <c r="AE106" s="371"/>
      <c r="AF106" s="371"/>
      <c r="AG106" s="371"/>
      <c r="AH106" s="371"/>
      <c r="AI106" s="371"/>
      <c r="AJ106" s="371"/>
      <c r="AK106" s="371"/>
      <c r="AL106" s="371"/>
      <c r="AM106" s="371"/>
      <c r="AN106" s="371"/>
      <c r="AO106" s="371"/>
      <c r="AP106" s="371"/>
      <c r="AQ106" s="371"/>
      <c r="AR106" s="371"/>
      <c r="AS106" s="371"/>
      <c r="AT106" s="371"/>
      <c r="AU106" s="371"/>
      <c r="AV106" s="371"/>
      <c r="AW106" s="371"/>
      <c r="AX106" s="371"/>
      <c r="AY106" s="371"/>
      <c r="AZ106" s="371"/>
      <c r="BA106" s="371"/>
      <c r="BB106" s="371"/>
      <c r="BC106" s="371"/>
      <c r="BD106" s="371"/>
      <c r="BE106" s="371"/>
      <c r="BF106" s="371"/>
      <c r="BG106" s="371"/>
      <c r="BH106" s="371"/>
      <c r="BI106" s="371"/>
      <c r="BJ106" s="371"/>
      <c r="BK106" s="371"/>
      <c r="BL106" s="371"/>
      <c r="BM106" s="371"/>
      <c r="BN106" s="371"/>
      <c r="BO106" s="371"/>
      <c r="BP106" s="371"/>
      <c r="BQ106" s="371"/>
      <c r="BR106" s="371"/>
      <c r="BS106" s="371"/>
      <c r="BT106" s="371"/>
      <c r="BU106" s="371"/>
      <c r="BV106" s="371"/>
      <c r="BW106" s="371"/>
      <c r="BX106" s="371"/>
      <c r="BY106" s="371"/>
      <c r="BZ106" s="371"/>
      <c r="CA106" s="371"/>
      <c r="CB106" s="371"/>
      <c r="CC106" s="371"/>
      <c r="CD106" s="371"/>
      <c r="CE106" s="371"/>
      <c r="CF106" s="371"/>
      <c r="CG106" s="371"/>
      <c r="CH106" s="371"/>
      <c r="CI106" s="371"/>
      <c r="CJ106" s="371"/>
      <c r="CK106" s="371"/>
      <c r="CL106" s="371"/>
      <c r="CM106" s="371"/>
      <c r="CN106" s="371"/>
      <c r="CO106" s="371"/>
      <c r="CP106" s="371"/>
      <c r="CQ106" s="371"/>
      <c r="CR106" s="371"/>
      <c r="CS106" s="371"/>
      <c r="CT106" s="371"/>
      <c r="CU106" s="371"/>
      <c r="CV106" s="371"/>
      <c r="CW106" s="371"/>
      <c r="CX106" s="371"/>
      <c r="CY106" s="372"/>
      <c r="CZ106" s="370"/>
      <c r="DA106" s="370"/>
      <c r="DB106" s="370"/>
      <c r="DC106" s="370"/>
      <c r="DD106" s="370"/>
      <c r="DE106" s="370"/>
      <c r="DF106" s="370"/>
      <c r="DG106" s="370"/>
      <c r="DH106" s="370"/>
      <c r="DI106" s="370"/>
      <c r="DJ106" s="370"/>
      <c r="DK106" s="370"/>
      <c r="DL106" s="370"/>
      <c r="DM106" s="370"/>
      <c r="DN106" s="370"/>
      <c r="DO106" s="370"/>
      <c r="DP106" s="370"/>
      <c r="DQ106" s="370"/>
      <c r="DR106" s="370"/>
      <c r="DS106" s="370"/>
      <c r="DT106" s="370"/>
      <c r="DU106" s="370"/>
      <c r="DV106" s="370"/>
      <c r="DW106" s="370"/>
      <c r="DX106" s="370"/>
      <c r="DY106" s="370"/>
      <c r="DZ106" s="370"/>
      <c r="EA106" s="370"/>
      <c r="EB106" s="370"/>
      <c r="EC106" s="370"/>
      <c r="ED106" s="370"/>
      <c r="EE106" s="370"/>
      <c r="EF106" s="370"/>
      <c r="EG106" s="370"/>
      <c r="EH106" s="370"/>
      <c r="EI106" s="370"/>
      <c r="EJ106" s="370"/>
      <c r="EK106" s="370"/>
      <c r="EL106" s="370"/>
      <c r="EM106" s="370"/>
      <c r="EN106" s="370"/>
      <c r="EO106" s="370"/>
      <c r="EP106" s="370"/>
      <c r="EQ106" s="370"/>
      <c r="ER106" s="370"/>
      <c r="ES106" s="370"/>
      <c r="ET106" s="370"/>
      <c r="EU106" s="346"/>
      <c r="EV106" s="346"/>
      <c r="EW106" s="346"/>
      <c r="EX106" s="346"/>
      <c r="EY106" s="346"/>
      <c r="EZ106" s="346"/>
      <c r="FA106" s="346"/>
      <c r="FB106" s="346"/>
    </row>
    <row r="107" spans="1:158" ht="13.5">
      <c r="A107" s="370"/>
      <c r="B107" s="370"/>
      <c r="C107" s="370"/>
      <c r="D107" s="370"/>
      <c r="E107" s="370"/>
      <c r="F107" s="370"/>
      <c r="G107" s="370"/>
      <c r="H107" s="370"/>
      <c r="I107" s="370"/>
      <c r="J107" s="371"/>
      <c r="K107" s="371"/>
      <c r="L107" s="371"/>
      <c r="M107" s="371"/>
      <c r="N107" s="371"/>
      <c r="O107" s="371"/>
      <c r="P107" s="371"/>
      <c r="Q107" s="371"/>
      <c r="R107" s="371"/>
      <c r="S107" s="371"/>
      <c r="T107" s="371"/>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71"/>
      <c r="AV107" s="371"/>
      <c r="AW107" s="371"/>
      <c r="AX107" s="371"/>
      <c r="AY107" s="371"/>
      <c r="AZ107" s="371"/>
      <c r="BA107" s="371"/>
      <c r="BB107" s="371"/>
      <c r="BC107" s="371"/>
      <c r="BD107" s="371"/>
      <c r="BE107" s="371"/>
      <c r="BF107" s="371"/>
      <c r="BG107" s="371"/>
      <c r="BH107" s="371"/>
      <c r="BI107" s="371"/>
      <c r="BJ107" s="371"/>
      <c r="BK107" s="371"/>
      <c r="BL107" s="371"/>
      <c r="BM107" s="371"/>
      <c r="BN107" s="371"/>
      <c r="BO107" s="371"/>
      <c r="BP107" s="371"/>
      <c r="BQ107" s="371"/>
      <c r="BR107" s="371"/>
      <c r="BS107" s="371"/>
      <c r="BT107" s="371"/>
      <c r="BU107" s="371"/>
      <c r="BV107" s="371"/>
      <c r="BW107" s="371"/>
      <c r="BX107" s="371"/>
      <c r="BY107" s="371"/>
      <c r="BZ107" s="371"/>
      <c r="CA107" s="371"/>
      <c r="CB107" s="371"/>
      <c r="CC107" s="371"/>
      <c r="CD107" s="371"/>
      <c r="CE107" s="371"/>
      <c r="CF107" s="371"/>
      <c r="CG107" s="371"/>
      <c r="CH107" s="371"/>
      <c r="CI107" s="371"/>
      <c r="CJ107" s="371"/>
      <c r="CK107" s="371"/>
      <c r="CL107" s="371"/>
      <c r="CM107" s="371"/>
      <c r="CN107" s="371"/>
      <c r="CO107" s="371"/>
      <c r="CP107" s="371"/>
      <c r="CQ107" s="371"/>
      <c r="CR107" s="371"/>
      <c r="CS107" s="371"/>
      <c r="CT107" s="371"/>
      <c r="CU107" s="371"/>
      <c r="CV107" s="371"/>
      <c r="CW107" s="371"/>
      <c r="CX107" s="371"/>
      <c r="CY107" s="372"/>
      <c r="CZ107" s="370"/>
      <c r="DA107" s="370"/>
      <c r="DB107" s="370"/>
      <c r="DC107" s="370"/>
      <c r="DD107" s="370"/>
      <c r="DE107" s="370"/>
      <c r="DF107" s="370"/>
      <c r="DG107" s="370"/>
      <c r="DH107" s="370"/>
      <c r="DI107" s="370"/>
      <c r="DJ107" s="370"/>
      <c r="DK107" s="370"/>
      <c r="DL107" s="370"/>
      <c r="DM107" s="370"/>
      <c r="DN107" s="370"/>
      <c r="DO107" s="370"/>
      <c r="DP107" s="370"/>
      <c r="DQ107" s="370"/>
      <c r="DR107" s="370"/>
      <c r="DS107" s="370"/>
      <c r="DT107" s="370"/>
      <c r="DU107" s="370"/>
      <c r="DV107" s="370"/>
      <c r="DW107" s="370"/>
      <c r="DX107" s="370"/>
      <c r="DY107" s="370"/>
      <c r="DZ107" s="370"/>
      <c r="EA107" s="370"/>
      <c r="EB107" s="370"/>
      <c r="EC107" s="370"/>
      <c r="ED107" s="370"/>
      <c r="EE107" s="370"/>
      <c r="EF107" s="370"/>
      <c r="EG107" s="370"/>
      <c r="EH107" s="370"/>
      <c r="EI107" s="370"/>
      <c r="EJ107" s="370"/>
      <c r="EK107" s="370"/>
      <c r="EL107" s="370"/>
      <c r="EM107" s="370"/>
      <c r="EN107" s="370"/>
      <c r="EO107" s="370"/>
      <c r="EP107" s="370"/>
      <c r="EQ107" s="370"/>
      <c r="ER107" s="370"/>
      <c r="ES107" s="370"/>
      <c r="ET107" s="370"/>
      <c r="EU107" s="346"/>
      <c r="EV107" s="346"/>
      <c r="EW107" s="346"/>
      <c r="EX107" s="346"/>
      <c r="EY107" s="346"/>
      <c r="EZ107" s="346"/>
      <c r="FA107" s="346"/>
      <c r="FB107" s="346"/>
    </row>
    <row r="108" spans="1:158" ht="13.5">
      <c r="A108" s="370"/>
      <c r="B108" s="370"/>
      <c r="C108" s="370"/>
      <c r="D108" s="370"/>
      <c r="E108" s="370"/>
      <c r="F108" s="370"/>
      <c r="G108" s="370"/>
      <c r="H108" s="370"/>
      <c r="I108" s="370"/>
      <c r="J108" s="371"/>
      <c r="K108" s="371"/>
      <c r="L108" s="371"/>
      <c r="M108" s="371"/>
      <c r="N108" s="371"/>
      <c r="O108" s="371"/>
      <c r="P108" s="371"/>
      <c r="Q108" s="371"/>
      <c r="R108" s="371"/>
      <c r="S108" s="371"/>
      <c r="T108" s="371"/>
      <c r="U108" s="371"/>
      <c r="V108" s="371"/>
      <c r="W108" s="371"/>
      <c r="X108" s="371"/>
      <c r="Y108" s="371"/>
      <c r="Z108" s="371"/>
      <c r="AA108" s="371"/>
      <c r="AB108" s="371"/>
      <c r="AC108" s="371"/>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1"/>
      <c r="AY108" s="371"/>
      <c r="AZ108" s="371"/>
      <c r="BA108" s="371"/>
      <c r="BB108" s="371"/>
      <c r="BC108" s="371"/>
      <c r="BD108" s="371"/>
      <c r="BE108" s="371"/>
      <c r="BF108" s="371"/>
      <c r="BG108" s="371"/>
      <c r="BH108" s="371"/>
      <c r="BI108" s="371"/>
      <c r="BJ108" s="371"/>
      <c r="BK108" s="371"/>
      <c r="BL108" s="371"/>
      <c r="BM108" s="371"/>
      <c r="BN108" s="371"/>
      <c r="BO108" s="371"/>
      <c r="BP108" s="371"/>
      <c r="BQ108" s="371"/>
      <c r="BR108" s="371"/>
      <c r="BS108" s="371"/>
      <c r="BT108" s="371"/>
      <c r="BU108" s="371"/>
      <c r="BV108" s="371"/>
      <c r="BW108" s="371"/>
      <c r="BX108" s="371"/>
      <c r="BY108" s="371"/>
      <c r="BZ108" s="371"/>
      <c r="CA108" s="371"/>
      <c r="CB108" s="371"/>
      <c r="CC108" s="371"/>
      <c r="CD108" s="371"/>
      <c r="CE108" s="371"/>
      <c r="CF108" s="371"/>
      <c r="CG108" s="371"/>
      <c r="CH108" s="371"/>
      <c r="CI108" s="371"/>
      <c r="CJ108" s="371"/>
      <c r="CK108" s="371"/>
      <c r="CL108" s="371"/>
      <c r="CM108" s="371"/>
      <c r="CN108" s="371"/>
      <c r="CO108" s="371"/>
      <c r="CP108" s="371"/>
      <c r="CQ108" s="371"/>
      <c r="CR108" s="371"/>
      <c r="CS108" s="371"/>
      <c r="CT108" s="371"/>
      <c r="CU108" s="371"/>
      <c r="CV108" s="371"/>
      <c r="CW108" s="371"/>
      <c r="CX108" s="371"/>
      <c r="CY108" s="372"/>
      <c r="CZ108" s="370"/>
      <c r="DA108" s="370"/>
      <c r="DB108" s="370"/>
      <c r="DC108" s="370"/>
      <c r="DD108" s="370"/>
      <c r="DE108" s="370"/>
      <c r="DF108" s="370"/>
      <c r="DG108" s="370"/>
      <c r="DH108" s="370"/>
      <c r="DI108" s="370"/>
      <c r="DJ108" s="370"/>
      <c r="DK108" s="370"/>
      <c r="DL108" s="370"/>
      <c r="DM108" s="370"/>
      <c r="DN108" s="370"/>
      <c r="DO108" s="370"/>
      <c r="DP108" s="370"/>
      <c r="DQ108" s="370"/>
      <c r="DR108" s="370"/>
      <c r="DS108" s="370"/>
      <c r="DT108" s="370"/>
      <c r="DU108" s="370"/>
      <c r="DV108" s="370"/>
      <c r="DW108" s="370"/>
      <c r="DX108" s="370"/>
      <c r="DY108" s="370"/>
      <c r="DZ108" s="370"/>
      <c r="EA108" s="370"/>
      <c r="EB108" s="370"/>
      <c r="EC108" s="370"/>
      <c r="ED108" s="370"/>
      <c r="EE108" s="370"/>
      <c r="EF108" s="370"/>
      <c r="EG108" s="370"/>
      <c r="EH108" s="370"/>
      <c r="EI108" s="370"/>
      <c r="EJ108" s="370"/>
      <c r="EK108" s="370"/>
      <c r="EL108" s="370"/>
      <c r="EM108" s="370"/>
      <c r="EN108" s="370"/>
      <c r="EO108" s="370"/>
      <c r="EP108" s="370"/>
      <c r="EQ108" s="370"/>
      <c r="ER108" s="370"/>
      <c r="ES108" s="370"/>
      <c r="ET108" s="370"/>
      <c r="EU108" s="346"/>
      <c r="EV108" s="346"/>
      <c r="EW108" s="346"/>
      <c r="EX108" s="346"/>
      <c r="EY108" s="346"/>
      <c r="EZ108" s="346"/>
      <c r="FA108" s="346"/>
      <c r="FB108" s="346"/>
    </row>
    <row r="109" spans="1:158" ht="13.5">
      <c r="A109" s="370"/>
      <c r="B109" s="370"/>
      <c r="C109" s="370"/>
      <c r="D109" s="370"/>
      <c r="E109" s="370"/>
      <c r="F109" s="370"/>
      <c r="G109" s="370"/>
      <c r="H109" s="370"/>
      <c r="I109" s="370"/>
      <c r="J109" s="371"/>
      <c r="K109" s="371"/>
      <c r="L109" s="371"/>
      <c r="M109" s="371"/>
      <c r="N109" s="371"/>
      <c r="O109" s="371"/>
      <c r="P109" s="371"/>
      <c r="Q109" s="371"/>
      <c r="R109" s="371"/>
      <c r="S109" s="371"/>
      <c r="T109" s="371"/>
      <c r="U109" s="371"/>
      <c r="V109" s="371"/>
      <c r="W109" s="371"/>
      <c r="X109" s="371"/>
      <c r="Y109" s="371"/>
      <c r="Z109" s="371"/>
      <c r="AA109" s="371"/>
      <c r="AB109" s="371"/>
      <c r="AC109" s="371"/>
      <c r="AD109" s="371"/>
      <c r="AE109" s="371"/>
      <c r="AF109" s="371"/>
      <c r="AG109" s="371"/>
      <c r="AH109" s="371"/>
      <c r="AI109" s="371"/>
      <c r="AJ109" s="371"/>
      <c r="AK109" s="371"/>
      <c r="AL109" s="371"/>
      <c r="AM109" s="371"/>
      <c r="AN109" s="371"/>
      <c r="AO109" s="371"/>
      <c r="AP109" s="371"/>
      <c r="AQ109" s="371"/>
      <c r="AR109" s="371"/>
      <c r="AS109" s="371"/>
      <c r="AT109" s="371"/>
      <c r="AU109" s="371"/>
      <c r="AV109" s="371"/>
      <c r="AW109" s="371"/>
      <c r="AX109" s="371"/>
      <c r="AY109" s="371"/>
      <c r="AZ109" s="371"/>
      <c r="BA109" s="371"/>
      <c r="BB109" s="371"/>
      <c r="BC109" s="371"/>
      <c r="BD109" s="371"/>
      <c r="BE109" s="371"/>
      <c r="BF109" s="371"/>
      <c r="BG109" s="371"/>
      <c r="BH109" s="371"/>
      <c r="BI109" s="371"/>
      <c r="BJ109" s="371"/>
      <c r="BK109" s="371"/>
      <c r="BL109" s="371"/>
      <c r="BM109" s="371"/>
      <c r="BN109" s="371"/>
      <c r="BO109" s="371"/>
      <c r="BP109" s="371"/>
      <c r="BQ109" s="371"/>
      <c r="BR109" s="371"/>
      <c r="BS109" s="371"/>
      <c r="BT109" s="371"/>
      <c r="BU109" s="371"/>
      <c r="BV109" s="371"/>
      <c r="BW109" s="371"/>
      <c r="BX109" s="371"/>
      <c r="BY109" s="371"/>
      <c r="BZ109" s="371"/>
      <c r="CA109" s="371"/>
      <c r="CB109" s="371"/>
      <c r="CC109" s="371"/>
      <c r="CD109" s="371"/>
      <c r="CE109" s="371"/>
      <c r="CF109" s="371"/>
      <c r="CG109" s="371"/>
      <c r="CH109" s="371"/>
      <c r="CI109" s="371"/>
      <c r="CJ109" s="371"/>
      <c r="CK109" s="371"/>
      <c r="CL109" s="371"/>
      <c r="CM109" s="371"/>
      <c r="CN109" s="371"/>
      <c r="CO109" s="371"/>
      <c r="CP109" s="371"/>
      <c r="CQ109" s="371"/>
      <c r="CR109" s="371"/>
      <c r="CS109" s="371"/>
      <c r="CT109" s="371"/>
      <c r="CU109" s="371"/>
      <c r="CV109" s="371"/>
      <c r="CW109" s="371"/>
      <c r="CX109" s="371"/>
      <c r="CY109" s="372"/>
      <c r="CZ109" s="370"/>
      <c r="DA109" s="370"/>
      <c r="DB109" s="370"/>
      <c r="DC109" s="370"/>
      <c r="DD109" s="370"/>
      <c r="DE109" s="370"/>
      <c r="DF109" s="370"/>
      <c r="DG109" s="370"/>
      <c r="DH109" s="370"/>
      <c r="DI109" s="370"/>
      <c r="DJ109" s="370"/>
      <c r="DK109" s="370"/>
      <c r="DL109" s="370"/>
      <c r="DM109" s="370"/>
      <c r="DN109" s="370"/>
      <c r="DO109" s="370"/>
      <c r="DP109" s="370"/>
      <c r="DQ109" s="370"/>
      <c r="DR109" s="370"/>
      <c r="DS109" s="370"/>
      <c r="DT109" s="370"/>
      <c r="DU109" s="370"/>
      <c r="DV109" s="370"/>
      <c r="DW109" s="370"/>
      <c r="DX109" s="370"/>
      <c r="DY109" s="370"/>
      <c r="DZ109" s="370"/>
      <c r="EA109" s="370"/>
      <c r="EB109" s="370"/>
      <c r="EC109" s="370"/>
      <c r="ED109" s="370"/>
      <c r="EE109" s="370"/>
      <c r="EF109" s="370"/>
      <c r="EG109" s="370"/>
      <c r="EH109" s="370"/>
      <c r="EI109" s="370"/>
      <c r="EJ109" s="370"/>
      <c r="EK109" s="370"/>
      <c r="EL109" s="370"/>
      <c r="EM109" s="370"/>
      <c r="EN109" s="370"/>
      <c r="EO109" s="370"/>
      <c r="EP109" s="370"/>
      <c r="EQ109" s="370"/>
      <c r="ER109" s="370"/>
      <c r="ES109" s="370"/>
      <c r="ET109" s="370"/>
      <c r="EU109" s="346"/>
      <c r="EV109" s="346"/>
      <c r="EW109" s="346"/>
      <c r="EX109" s="346"/>
      <c r="EY109" s="346"/>
      <c r="EZ109" s="346"/>
      <c r="FA109" s="346"/>
      <c r="FB109" s="346"/>
    </row>
    <row r="110" spans="1:158" ht="13.5">
      <c r="A110" s="370"/>
      <c r="B110" s="370"/>
      <c r="C110" s="370"/>
      <c r="D110" s="370"/>
      <c r="E110" s="370"/>
      <c r="F110" s="370"/>
      <c r="G110" s="370"/>
      <c r="H110" s="370"/>
      <c r="I110" s="370"/>
      <c r="J110" s="371"/>
      <c r="K110" s="371"/>
      <c r="L110" s="371"/>
      <c r="M110" s="371"/>
      <c r="N110" s="371"/>
      <c r="O110" s="371"/>
      <c r="P110" s="371"/>
      <c r="Q110" s="371"/>
      <c r="R110" s="371"/>
      <c r="S110" s="371"/>
      <c r="T110" s="371"/>
      <c r="U110" s="371"/>
      <c r="V110" s="371"/>
      <c r="W110" s="371"/>
      <c r="X110" s="371"/>
      <c r="Y110" s="371"/>
      <c r="Z110" s="371"/>
      <c r="AA110" s="371"/>
      <c r="AB110" s="371"/>
      <c r="AC110" s="371"/>
      <c r="AD110" s="371"/>
      <c r="AE110" s="371"/>
      <c r="AF110" s="371"/>
      <c r="AG110" s="371"/>
      <c r="AH110" s="371"/>
      <c r="AI110" s="371"/>
      <c r="AJ110" s="371"/>
      <c r="AK110" s="371"/>
      <c r="AL110" s="371"/>
      <c r="AM110" s="371"/>
      <c r="AN110" s="371"/>
      <c r="AO110" s="371"/>
      <c r="AP110" s="371"/>
      <c r="AQ110" s="371"/>
      <c r="AR110" s="371"/>
      <c r="AS110" s="371"/>
      <c r="AT110" s="371"/>
      <c r="AU110" s="371"/>
      <c r="AV110" s="371"/>
      <c r="AW110" s="371"/>
      <c r="AX110" s="371"/>
      <c r="AY110" s="371"/>
      <c r="AZ110" s="371"/>
      <c r="BA110" s="371"/>
      <c r="BB110" s="371"/>
      <c r="BC110" s="371"/>
      <c r="BD110" s="371"/>
      <c r="BE110" s="371"/>
      <c r="BF110" s="371"/>
      <c r="BG110" s="371"/>
      <c r="BH110" s="371"/>
      <c r="BI110" s="371"/>
      <c r="BJ110" s="371"/>
      <c r="BK110" s="371"/>
      <c r="BL110" s="371"/>
      <c r="BM110" s="371"/>
      <c r="BN110" s="371"/>
      <c r="BO110" s="371"/>
      <c r="BP110" s="371"/>
      <c r="BQ110" s="371"/>
      <c r="BR110" s="371"/>
      <c r="BS110" s="371"/>
      <c r="BT110" s="371"/>
      <c r="BU110" s="371"/>
      <c r="BV110" s="371"/>
      <c r="BW110" s="371"/>
      <c r="BX110" s="371"/>
      <c r="BY110" s="371"/>
      <c r="BZ110" s="371"/>
      <c r="CA110" s="371"/>
      <c r="CB110" s="371"/>
      <c r="CC110" s="371"/>
      <c r="CD110" s="371"/>
      <c r="CE110" s="371"/>
      <c r="CF110" s="371"/>
      <c r="CG110" s="371"/>
      <c r="CH110" s="371"/>
      <c r="CI110" s="371"/>
      <c r="CJ110" s="371"/>
      <c r="CK110" s="371"/>
      <c r="CL110" s="371"/>
      <c r="CM110" s="371"/>
      <c r="CN110" s="371"/>
      <c r="CO110" s="371"/>
      <c r="CP110" s="371"/>
      <c r="CQ110" s="371"/>
      <c r="CR110" s="371"/>
      <c r="CS110" s="371"/>
      <c r="CT110" s="371"/>
      <c r="CU110" s="371"/>
      <c r="CV110" s="371"/>
      <c r="CW110" s="371"/>
      <c r="CX110" s="371"/>
      <c r="CY110" s="372"/>
      <c r="CZ110" s="370"/>
      <c r="DA110" s="370"/>
      <c r="DB110" s="370"/>
      <c r="DC110" s="370"/>
      <c r="DD110" s="370"/>
      <c r="DE110" s="370"/>
      <c r="DF110" s="370"/>
      <c r="DG110" s="370"/>
      <c r="DH110" s="370"/>
      <c r="DI110" s="370"/>
      <c r="DJ110" s="370"/>
      <c r="DK110" s="370"/>
      <c r="DL110" s="370"/>
      <c r="DM110" s="370"/>
      <c r="DN110" s="370"/>
      <c r="DO110" s="370"/>
      <c r="DP110" s="370"/>
      <c r="DQ110" s="370"/>
      <c r="DR110" s="370"/>
      <c r="DS110" s="370"/>
      <c r="DT110" s="370"/>
      <c r="DU110" s="370"/>
      <c r="DV110" s="370"/>
      <c r="DW110" s="370"/>
      <c r="DX110" s="370"/>
      <c r="DY110" s="370"/>
      <c r="DZ110" s="370"/>
      <c r="EA110" s="370"/>
      <c r="EB110" s="370"/>
      <c r="EC110" s="370"/>
      <c r="ED110" s="370"/>
      <c r="EE110" s="370"/>
      <c r="EF110" s="370"/>
      <c r="EG110" s="370"/>
      <c r="EH110" s="370"/>
      <c r="EI110" s="370"/>
      <c r="EJ110" s="370"/>
      <c r="EK110" s="370"/>
      <c r="EL110" s="370"/>
      <c r="EM110" s="370"/>
      <c r="EN110" s="370"/>
      <c r="EO110" s="370"/>
      <c r="EP110" s="370"/>
      <c r="EQ110" s="370"/>
      <c r="ER110" s="370"/>
      <c r="ES110" s="370"/>
      <c r="ET110" s="370"/>
      <c r="EU110" s="346"/>
      <c r="EV110" s="346"/>
      <c r="EW110" s="346"/>
      <c r="EX110" s="346"/>
      <c r="EY110" s="346"/>
      <c r="EZ110" s="346"/>
      <c r="FA110" s="346"/>
      <c r="FB110" s="346"/>
    </row>
    <row r="111" spans="1:158" ht="13.5">
      <c r="A111" s="370"/>
      <c r="B111" s="370"/>
      <c r="C111" s="370"/>
      <c r="D111" s="370"/>
      <c r="E111" s="370"/>
      <c r="F111" s="370"/>
      <c r="G111" s="370"/>
      <c r="H111" s="370"/>
      <c r="I111" s="370"/>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L111" s="371"/>
      <c r="AM111" s="371"/>
      <c r="AN111" s="371"/>
      <c r="AO111" s="371"/>
      <c r="AP111" s="371"/>
      <c r="AQ111" s="371"/>
      <c r="AR111" s="371"/>
      <c r="AS111" s="371"/>
      <c r="AT111" s="371"/>
      <c r="AU111" s="371"/>
      <c r="AV111" s="371"/>
      <c r="AW111" s="371"/>
      <c r="AX111" s="371"/>
      <c r="AY111" s="371"/>
      <c r="AZ111" s="371"/>
      <c r="BA111" s="371"/>
      <c r="BB111" s="371"/>
      <c r="BC111" s="371"/>
      <c r="BD111" s="371"/>
      <c r="BE111" s="371"/>
      <c r="BF111" s="371"/>
      <c r="BG111" s="371"/>
      <c r="BH111" s="371"/>
      <c r="BI111" s="371"/>
      <c r="BJ111" s="371"/>
      <c r="BK111" s="371"/>
      <c r="BL111" s="371"/>
      <c r="BM111" s="371"/>
      <c r="BN111" s="371"/>
      <c r="BO111" s="371"/>
      <c r="BP111" s="371"/>
      <c r="BQ111" s="371"/>
      <c r="BR111" s="371"/>
      <c r="BS111" s="371"/>
      <c r="BT111" s="371"/>
      <c r="BU111" s="371"/>
      <c r="BV111" s="371"/>
      <c r="BW111" s="371"/>
      <c r="BX111" s="371"/>
      <c r="BY111" s="371"/>
      <c r="BZ111" s="371"/>
      <c r="CA111" s="371"/>
      <c r="CB111" s="371"/>
      <c r="CC111" s="371"/>
      <c r="CD111" s="371"/>
      <c r="CE111" s="371"/>
      <c r="CF111" s="371"/>
      <c r="CG111" s="371"/>
      <c r="CH111" s="371"/>
      <c r="CI111" s="371"/>
      <c r="CJ111" s="371"/>
      <c r="CK111" s="371"/>
      <c r="CL111" s="371"/>
      <c r="CM111" s="371"/>
      <c r="CN111" s="371"/>
      <c r="CO111" s="371"/>
      <c r="CP111" s="371"/>
      <c r="CQ111" s="371"/>
      <c r="CR111" s="371"/>
      <c r="CS111" s="371"/>
      <c r="CT111" s="371"/>
      <c r="CU111" s="371"/>
      <c r="CV111" s="371"/>
      <c r="CW111" s="371"/>
      <c r="CX111" s="371"/>
      <c r="CY111" s="372"/>
      <c r="CZ111" s="370"/>
      <c r="DA111" s="370"/>
      <c r="DB111" s="370"/>
      <c r="DC111" s="370"/>
      <c r="DD111" s="370"/>
      <c r="DE111" s="370"/>
      <c r="DF111" s="370"/>
      <c r="DG111" s="370"/>
      <c r="DH111" s="370"/>
      <c r="DI111" s="370"/>
      <c r="DJ111" s="370"/>
      <c r="DK111" s="370"/>
      <c r="DL111" s="370"/>
      <c r="DM111" s="370"/>
      <c r="DN111" s="370"/>
      <c r="DO111" s="370"/>
      <c r="DP111" s="370"/>
      <c r="DQ111" s="370"/>
      <c r="DR111" s="370"/>
      <c r="DS111" s="370"/>
      <c r="DT111" s="370"/>
      <c r="DU111" s="370"/>
      <c r="DV111" s="370"/>
      <c r="DW111" s="370"/>
      <c r="DX111" s="370"/>
      <c r="DY111" s="370"/>
      <c r="DZ111" s="370"/>
      <c r="EA111" s="370"/>
      <c r="EB111" s="370"/>
      <c r="EC111" s="370"/>
      <c r="ED111" s="370"/>
      <c r="EE111" s="370"/>
      <c r="EF111" s="370"/>
      <c r="EG111" s="370"/>
      <c r="EH111" s="370"/>
      <c r="EI111" s="370"/>
      <c r="EJ111" s="370"/>
      <c r="EK111" s="370"/>
      <c r="EL111" s="370"/>
      <c r="EM111" s="370"/>
      <c r="EN111" s="370"/>
      <c r="EO111" s="370"/>
      <c r="EP111" s="370"/>
      <c r="EQ111" s="370"/>
      <c r="ER111" s="370"/>
      <c r="ES111" s="370"/>
      <c r="ET111" s="370"/>
      <c r="EU111" s="346"/>
      <c r="EV111" s="346"/>
      <c r="EW111" s="346"/>
      <c r="EX111" s="346"/>
      <c r="EY111" s="346"/>
      <c r="EZ111" s="346"/>
      <c r="FA111" s="346"/>
      <c r="FB111" s="346"/>
    </row>
    <row r="112" spans="1:158" ht="13.5">
      <c r="A112" s="370"/>
      <c r="B112" s="370"/>
      <c r="C112" s="370"/>
      <c r="D112" s="370"/>
      <c r="E112" s="370"/>
      <c r="F112" s="370"/>
      <c r="G112" s="370"/>
      <c r="H112" s="370"/>
      <c r="I112" s="370"/>
      <c r="J112" s="371"/>
      <c r="K112" s="371"/>
      <c r="L112" s="371"/>
      <c r="M112" s="371"/>
      <c r="N112" s="371"/>
      <c r="O112" s="371"/>
      <c r="P112" s="371"/>
      <c r="Q112" s="371"/>
      <c r="R112" s="371"/>
      <c r="S112" s="371"/>
      <c r="T112" s="371"/>
      <c r="U112" s="371"/>
      <c r="V112" s="371"/>
      <c r="W112" s="371"/>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371"/>
      <c r="AZ112" s="371"/>
      <c r="BA112" s="371"/>
      <c r="BB112" s="371"/>
      <c r="BC112" s="371"/>
      <c r="BD112" s="371"/>
      <c r="BE112" s="371"/>
      <c r="BF112" s="371"/>
      <c r="BG112" s="371"/>
      <c r="BH112" s="371"/>
      <c r="BI112" s="371"/>
      <c r="BJ112" s="371"/>
      <c r="BK112" s="371"/>
      <c r="BL112" s="371"/>
      <c r="BM112" s="371"/>
      <c r="BN112" s="371"/>
      <c r="BO112" s="371"/>
      <c r="BP112" s="371"/>
      <c r="BQ112" s="371"/>
      <c r="BR112" s="371"/>
      <c r="BS112" s="371"/>
      <c r="BT112" s="371"/>
      <c r="BU112" s="371"/>
      <c r="BV112" s="371"/>
      <c r="BW112" s="371"/>
      <c r="BX112" s="371"/>
      <c r="BY112" s="371"/>
      <c r="BZ112" s="371"/>
      <c r="CA112" s="371"/>
      <c r="CB112" s="371"/>
      <c r="CC112" s="371"/>
      <c r="CD112" s="371"/>
      <c r="CE112" s="371"/>
      <c r="CF112" s="371"/>
      <c r="CG112" s="371"/>
      <c r="CH112" s="371"/>
      <c r="CI112" s="371"/>
      <c r="CJ112" s="371"/>
      <c r="CK112" s="371"/>
      <c r="CL112" s="371"/>
      <c r="CM112" s="371"/>
      <c r="CN112" s="371"/>
      <c r="CO112" s="371"/>
      <c r="CP112" s="371"/>
      <c r="CQ112" s="371"/>
      <c r="CR112" s="371"/>
      <c r="CS112" s="371"/>
      <c r="CT112" s="371"/>
      <c r="CU112" s="371"/>
      <c r="CV112" s="371"/>
      <c r="CW112" s="371"/>
      <c r="CX112" s="371"/>
      <c r="CY112" s="372"/>
      <c r="CZ112" s="370"/>
      <c r="DA112" s="370"/>
      <c r="DB112" s="370"/>
      <c r="DC112" s="370"/>
      <c r="DD112" s="370"/>
      <c r="DE112" s="370"/>
      <c r="DF112" s="370"/>
      <c r="DG112" s="370"/>
      <c r="DH112" s="370"/>
      <c r="DI112" s="370"/>
      <c r="DJ112" s="370"/>
      <c r="DK112" s="370"/>
      <c r="DL112" s="370"/>
      <c r="DM112" s="370"/>
      <c r="DN112" s="370"/>
      <c r="DO112" s="370"/>
      <c r="DP112" s="370"/>
      <c r="DQ112" s="370"/>
      <c r="DR112" s="370"/>
      <c r="DS112" s="370"/>
      <c r="DT112" s="370"/>
      <c r="DU112" s="370"/>
      <c r="DV112" s="370"/>
      <c r="DW112" s="370"/>
      <c r="DX112" s="370"/>
      <c r="DY112" s="370"/>
      <c r="DZ112" s="370"/>
      <c r="EA112" s="370"/>
      <c r="EB112" s="370"/>
      <c r="EC112" s="370"/>
      <c r="ED112" s="370"/>
      <c r="EE112" s="370"/>
      <c r="EF112" s="370"/>
      <c r="EG112" s="370"/>
      <c r="EH112" s="370"/>
      <c r="EI112" s="370"/>
      <c r="EJ112" s="370"/>
      <c r="EK112" s="370"/>
      <c r="EL112" s="370"/>
      <c r="EM112" s="370"/>
      <c r="EN112" s="370"/>
      <c r="EO112" s="370"/>
      <c r="EP112" s="370"/>
      <c r="EQ112" s="370"/>
      <c r="ER112" s="370"/>
      <c r="ES112" s="370"/>
      <c r="ET112" s="370"/>
      <c r="EU112" s="346"/>
      <c r="EV112" s="346"/>
      <c r="EW112" s="346"/>
      <c r="EX112" s="346"/>
      <c r="EY112" s="346"/>
      <c r="EZ112" s="346"/>
      <c r="FA112" s="346"/>
      <c r="FB112" s="346"/>
    </row>
    <row r="113" spans="1:158" ht="13.5">
      <c r="A113" s="370"/>
      <c r="B113" s="370"/>
      <c r="C113" s="370"/>
      <c r="D113" s="370"/>
      <c r="E113" s="370"/>
      <c r="F113" s="370"/>
      <c r="G113" s="370"/>
      <c r="H113" s="370"/>
      <c r="I113" s="370"/>
      <c r="J113" s="371"/>
      <c r="K113" s="371"/>
      <c r="L113" s="371"/>
      <c r="M113" s="371"/>
      <c r="N113" s="371"/>
      <c r="O113" s="371"/>
      <c r="P113" s="371"/>
      <c r="Q113" s="371"/>
      <c r="R113" s="371"/>
      <c r="S113" s="371"/>
      <c r="T113" s="371"/>
      <c r="U113" s="371"/>
      <c r="V113" s="371"/>
      <c r="W113" s="371"/>
      <c r="X113" s="371"/>
      <c r="Y113" s="371"/>
      <c r="Z113" s="371"/>
      <c r="AA113" s="371"/>
      <c r="AB113" s="371"/>
      <c r="AC113" s="371"/>
      <c r="AD113" s="371"/>
      <c r="AE113" s="371"/>
      <c r="AF113" s="371"/>
      <c r="AG113" s="371"/>
      <c r="AH113" s="371"/>
      <c r="AI113" s="371"/>
      <c r="AJ113" s="371"/>
      <c r="AK113" s="371"/>
      <c r="AL113" s="371"/>
      <c r="AM113" s="371"/>
      <c r="AN113" s="371"/>
      <c r="AO113" s="371"/>
      <c r="AP113" s="371"/>
      <c r="AQ113" s="371"/>
      <c r="AR113" s="371"/>
      <c r="AS113" s="371"/>
      <c r="AT113" s="371"/>
      <c r="AU113" s="371"/>
      <c r="AV113" s="371"/>
      <c r="AW113" s="371"/>
      <c r="AX113" s="371"/>
      <c r="AY113" s="371"/>
      <c r="AZ113" s="371"/>
      <c r="BA113" s="371"/>
      <c r="BB113" s="371"/>
      <c r="BC113" s="371"/>
      <c r="BD113" s="371"/>
      <c r="BE113" s="371"/>
      <c r="BF113" s="371"/>
      <c r="BG113" s="371"/>
      <c r="BH113" s="371"/>
      <c r="BI113" s="371"/>
      <c r="BJ113" s="371"/>
      <c r="BK113" s="371"/>
      <c r="BL113" s="371"/>
      <c r="BM113" s="371"/>
      <c r="BN113" s="371"/>
      <c r="BO113" s="371"/>
      <c r="BP113" s="371"/>
      <c r="BQ113" s="371"/>
      <c r="BR113" s="371"/>
      <c r="BS113" s="371"/>
      <c r="BT113" s="371"/>
      <c r="BU113" s="371"/>
      <c r="BV113" s="371"/>
      <c r="BW113" s="371"/>
      <c r="BX113" s="371"/>
      <c r="BY113" s="371"/>
      <c r="BZ113" s="371"/>
      <c r="CA113" s="371"/>
      <c r="CB113" s="371"/>
      <c r="CC113" s="371"/>
      <c r="CD113" s="371"/>
      <c r="CE113" s="371"/>
      <c r="CF113" s="371"/>
      <c r="CG113" s="371"/>
      <c r="CH113" s="371"/>
      <c r="CI113" s="371"/>
      <c r="CJ113" s="371"/>
      <c r="CK113" s="371"/>
      <c r="CL113" s="371"/>
      <c r="CM113" s="371"/>
      <c r="CN113" s="371"/>
      <c r="CO113" s="371"/>
      <c r="CP113" s="371"/>
      <c r="CQ113" s="371"/>
      <c r="CR113" s="371"/>
      <c r="CS113" s="371"/>
      <c r="CT113" s="371"/>
      <c r="CU113" s="371"/>
      <c r="CV113" s="371"/>
      <c r="CW113" s="371"/>
      <c r="CX113" s="371"/>
      <c r="CY113" s="372"/>
      <c r="CZ113" s="370"/>
      <c r="DA113" s="370"/>
      <c r="DB113" s="370"/>
      <c r="DC113" s="370"/>
      <c r="DD113" s="370"/>
      <c r="DE113" s="370"/>
      <c r="DF113" s="370"/>
      <c r="DG113" s="370"/>
      <c r="DH113" s="370"/>
      <c r="DI113" s="370"/>
      <c r="DJ113" s="370"/>
      <c r="DK113" s="370"/>
      <c r="DL113" s="370"/>
      <c r="DM113" s="370"/>
      <c r="DN113" s="370"/>
      <c r="DO113" s="370"/>
      <c r="DP113" s="370"/>
      <c r="DQ113" s="370"/>
      <c r="DR113" s="370"/>
      <c r="DS113" s="370"/>
      <c r="DT113" s="370"/>
      <c r="DU113" s="370"/>
      <c r="DV113" s="370"/>
      <c r="DW113" s="370"/>
      <c r="DX113" s="370"/>
      <c r="DY113" s="370"/>
      <c r="DZ113" s="370"/>
      <c r="EA113" s="370"/>
      <c r="EB113" s="370"/>
      <c r="EC113" s="370"/>
      <c r="ED113" s="370"/>
      <c r="EE113" s="370"/>
      <c r="EF113" s="370"/>
      <c r="EG113" s="370"/>
      <c r="EH113" s="370"/>
      <c r="EI113" s="370"/>
      <c r="EJ113" s="370"/>
      <c r="EK113" s="370"/>
      <c r="EL113" s="370"/>
      <c r="EM113" s="370"/>
      <c r="EN113" s="370"/>
      <c r="EO113" s="370"/>
      <c r="EP113" s="370"/>
      <c r="EQ113" s="370"/>
      <c r="ER113" s="370"/>
      <c r="ES113" s="370"/>
      <c r="ET113" s="370"/>
      <c r="EU113" s="346"/>
      <c r="EV113" s="346"/>
      <c r="EW113" s="346"/>
      <c r="EX113" s="346"/>
      <c r="EY113" s="346"/>
      <c r="EZ113" s="346"/>
      <c r="FA113" s="346"/>
      <c r="FB113" s="346"/>
    </row>
    <row r="114" spans="1:158" ht="13.5">
      <c r="A114" s="370"/>
      <c r="B114" s="370"/>
      <c r="C114" s="370"/>
      <c r="D114" s="370"/>
      <c r="E114" s="370"/>
      <c r="F114" s="370"/>
      <c r="G114" s="370"/>
      <c r="H114" s="370"/>
      <c r="I114" s="370"/>
      <c r="J114" s="371"/>
      <c r="K114" s="371"/>
      <c r="L114" s="371"/>
      <c r="M114" s="371"/>
      <c r="N114" s="371"/>
      <c r="O114" s="371"/>
      <c r="P114" s="371"/>
      <c r="Q114" s="371"/>
      <c r="R114" s="371"/>
      <c r="S114" s="371"/>
      <c r="T114" s="371"/>
      <c r="U114" s="371"/>
      <c r="V114" s="371"/>
      <c r="W114" s="371"/>
      <c r="X114" s="371"/>
      <c r="Y114" s="371"/>
      <c r="Z114" s="371"/>
      <c r="AA114" s="371"/>
      <c r="AB114" s="371"/>
      <c r="AC114" s="371"/>
      <c r="AD114" s="371"/>
      <c r="AE114" s="371"/>
      <c r="AF114" s="371"/>
      <c r="AG114" s="371"/>
      <c r="AH114" s="371"/>
      <c r="AI114" s="371"/>
      <c r="AJ114" s="371"/>
      <c r="AK114" s="371"/>
      <c r="AL114" s="371"/>
      <c r="AM114" s="371"/>
      <c r="AN114" s="371"/>
      <c r="AO114" s="371"/>
      <c r="AP114" s="371"/>
      <c r="AQ114" s="371"/>
      <c r="AR114" s="371"/>
      <c r="AS114" s="371"/>
      <c r="AT114" s="371"/>
      <c r="AU114" s="371"/>
      <c r="AV114" s="371"/>
      <c r="AW114" s="371"/>
      <c r="AX114" s="371"/>
      <c r="AY114" s="371"/>
      <c r="AZ114" s="371"/>
      <c r="BA114" s="371"/>
      <c r="BB114" s="371"/>
      <c r="BC114" s="371"/>
      <c r="BD114" s="371"/>
      <c r="BE114" s="371"/>
      <c r="BF114" s="371"/>
      <c r="BG114" s="371"/>
      <c r="BH114" s="371"/>
      <c r="BI114" s="371"/>
      <c r="BJ114" s="371"/>
      <c r="BK114" s="371"/>
      <c r="BL114" s="371"/>
      <c r="BM114" s="371"/>
      <c r="BN114" s="371"/>
      <c r="BO114" s="371"/>
      <c r="BP114" s="371"/>
      <c r="BQ114" s="371"/>
      <c r="BR114" s="371"/>
      <c r="BS114" s="371"/>
      <c r="BT114" s="371"/>
      <c r="BU114" s="371"/>
      <c r="BV114" s="371"/>
      <c r="BW114" s="371"/>
      <c r="BX114" s="371"/>
      <c r="BY114" s="371"/>
      <c r="BZ114" s="371"/>
      <c r="CA114" s="371"/>
      <c r="CB114" s="371"/>
      <c r="CC114" s="371"/>
      <c r="CD114" s="371"/>
      <c r="CE114" s="371"/>
      <c r="CF114" s="371"/>
      <c r="CG114" s="371"/>
      <c r="CH114" s="371"/>
      <c r="CI114" s="371"/>
      <c r="CJ114" s="371"/>
      <c r="CK114" s="371"/>
      <c r="CL114" s="371"/>
      <c r="CM114" s="371"/>
      <c r="CN114" s="371"/>
      <c r="CO114" s="371"/>
      <c r="CP114" s="371"/>
      <c r="CQ114" s="371"/>
      <c r="CR114" s="371"/>
      <c r="CS114" s="371"/>
      <c r="CT114" s="371"/>
      <c r="CU114" s="371"/>
      <c r="CV114" s="371"/>
      <c r="CW114" s="371"/>
      <c r="CX114" s="371"/>
      <c r="CY114" s="372"/>
      <c r="CZ114" s="370"/>
      <c r="DA114" s="370"/>
      <c r="DB114" s="370"/>
      <c r="DC114" s="370"/>
      <c r="DD114" s="370"/>
      <c r="DE114" s="370"/>
      <c r="DF114" s="370"/>
      <c r="DG114" s="370"/>
      <c r="DH114" s="370"/>
      <c r="DI114" s="370"/>
      <c r="DJ114" s="370"/>
      <c r="DK114" s="370"/>
      <c r="DL114" s="370"/>
      <c r="DM114" s="370"/>
      <c r="DN114" s="370"/>
      <c r="DO114" s="370"/>
      <c r="DP114" s="370"/>
      <c r="DQ114" s="370"/>
      <c r="DR114" s="370"/>
      <c r="DS114" s="370"/>
      <c r="DT114" s="370"/>
      <c r="DU114" s="370"/>
      <c r="DV114" s="370"/>
      <c r="DW114" s="370"/>
      <c r="DX114" s="370"/>
      <c r="DY114" s="370"/>
      <c r="DZ114" s="370"/>
      <c r="EA114" s="370"/>
      <c r="EB114" s="370"/>
      <c r="EC114" s="370"/>
      <c r="ED114" s="370"/>
      <c r="EE114" s="370"/>
      <c r="EF114" s="370"/>
      <c r="EG114" s="370"/>
      <c r="EH114" s="370"/>
      <c r="EI114" s="370"/>
      <c r="EJ114" s="370"/>
      <c r="EK114" s="370"/>
      <c r="EL114" s="370"/>
      <c r="EM114" s="370"/>
      <c r="EN114" s="370"/>
      <c r="EO114" s="370"/>
      <c r="EP114" s="370"/>
      <c r="EQ114" s="370"/>
      <c r="ER114" s="370"/>
      <c r="ES114" s="370"/>
      <c r="ET114" s="370"/>
      <c r="EU114" s="346"/>
      <c r="EV114" s="346"/>
      <c r="EW114" s="346"/>
      <c r="EX114" s="346"/>
      <c r="EY114" s="346"/>
      <c r="EZ114" s="346"/>
      <c r="FA114" s="346"/>
      <c r="FB114" s="346"/>
    </row>
    <row r="115" spans="1:158" ht="13.5">
      <c r="A115" s="370"/>
      <c r="B115" s="370"/>
      <c r="C115" s="370"/>
      <c r="D115" s="370"/>
      <c r="E115" s="370"/>
      <c r="F115" s="370"/>
      <c r="G115" s="370"/>
      <c r="H115" s="370"/>
      <c r="I115" s="370"/>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1"/>
      <c r="BJ115" s="371"/>
      <c r="BK115" s="371"/>
      <c r="BL115" s="371"/>
      <c r="BM115" s="371"/>
      <c r="BN115" s="371"/>
      <c r="BO115" s="371"/>
      <c r="BP115" s="371"/>
      <c r="BQ115" s="371"/>
      <c r="BR115" s="371"/>
      <c r="BS115" s="371"/>
      <c r="BT115" s="371"/>
      <c r="BU115" s="371"/>
      <c r="BV115" s="371"/>
      <c r="BW115" s="371"/>
      <c r="BX115" s="371"/>
      <c r="BY115" s="371"/>
      <c r="BZ115" s="371"/>
      <c r="CA115" s="371"/>
      <c r="CB115" s="371"/>
      <c r="CC115" s="371"/>
      <c r="CD115" s="371"/>
      <c r="CE115" s="371"/>
      <c r="CF115" s="371"/>
      <c r="CG115" s="371"/>
      <c r="CH115" s="371"/>
      <c r="CI115" s="371"/>
      <c r="CJ115" s="371"/>
      <c r="CK115" s="371"/>
      <c r="CL115" s="371"/>
      <c r="CM115" s="371"/>
      <c r="CN115" s="371"/>
      <c r="CO115" s="371"/>
      <c r="CP115" s="371"/>
      <c r="CQ115" s="371"/>
      <c r="CR115" s="371"/>
      <c r="CS115" s="371"/>
      <c r="CT115" s="371"/>
      <c r="CU115" s="371"/>
      <c r="CV115" s="371"/>
      <c r="CW115" s="371"/>
      <c r="CX115" s="371"/>
      <c r="CY115" s="372"/>
      <c r="CZ115" s="370"/>
      <c r="DA115" s="370"/>
      <c r="DB115" s="370"/>
      <c r="DC115" s="370"/>
      <c r="DD115" s="370"/>
      <c r="DE115" s="370"/>
      <c r="DF115" s="370"/>
      <c r="DG115" s="370"/>
      <c r="DH115" s="370"/>
      <c r="DI115" s="370"/>
      <c r="DJ115" s="370"/>
      <c r="DK115" s="370"/>
      <c r="DL115" s="370"/>
      <c r="DM115" s="370"/>
      <c r="DN115" s="370"/>
      <c r="DO115" s="370"/>
      <c r="DP115" s="370"/>
      <c r="DQ115" s="370"/>
      <c r="DR115" s="370"/>
      <c r="DS115" s="370"/>
      <c r="DT115" s="370"/>
      <c r="DU115" s="370"/>
      <c r="DV115" s="370"/>
      <c r="DW115" s="370"/>
      <c r="DX115" s="370"/>
      <c r="DY115" s="370"/>
      <c r="DZ115" s="370"/>
      <c r="EA115" s="370"/>
      <c r="EB115" s="370"/>
      <c r="EC115" s="370"/>
      <c r="ED115" s="370"/>
      <c r="EE115" s="370"/>
      <c r="EF115" s="370"/>
      <c r="EG115" s="370"/>
      <c r="EH115" s="370"/>
      <c r="EI115" s="370"/>
      <c r="EJ115" s="370"/>
      <c r="EK115" s="370"/>
      <c r="EL115" s="370"/>
      <c r="EM115" s="370"/>
      <c r="EN115" s="370"/>
      <c r="EO115" s="370"/>
      <c r="EP115" s="370"/>
      <c r="EQ115" s="370"/>
      <c r="ER115" s="370"/>
      <c r="ES115" s="370"/>
      <c r="ET115" s="370"/>
      <c r="EU115" s="346"/>
      <c r="EV115" s="346"/>
      <c r="EW115" s="346"/>
      <c r="EX115" s="346"/>
      <c r="EY115" s="346"/>
      <c r="EZ115" s="346"/>
      <c r="FA115" s="346"/>
      <c r="FB115" s="346"/>
    </row>
    <row r="116" spans="1:158" ht="13.5">
      <c r="A116" s="370"/>
      <c r="B116" s="370"/>
      <c r="C116" s="370"/>
      <c r="D116" s="370"/>
      <c r="E116" s="370"/>
      <c r="F116" s="370"/>
      <c r="G116" s="370"/>
      <c r="H116" s="370"/>
      <c r="I116" s="370"/>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c r="BC116" s="371"/>
      <c r="BD116" s="371"/>
      <c r="BE116" s="371"/>
      <c r="BF116" s="371"/>
      <c r="BG116" s="371"/>
      <c r="BH116" s="371"/>
      <c r="BI116" s="371"/>
      <c r="BJ116" s="371"/>
      <c r="BK116" s="371"/>
      <c r="BL116" s="371"/>
      <c r="BM116" s="371"/>
      <c r="BN116" s="371"/>
      <c r="BO116" s="371"/>
      <c r="BP116" s="371"/>
      <c r="BQ116" s="371"/>
      <c r="BR116" s="371"/>
      <c r="BS116" s="371"/>
      <c r="BT116" s="371"/>
      <c r="BU116" s="371"/>
      <c r="BV116" s="371"/>
      <c r="BW116" s="371"/>
      <c r="BX116" s="371"/>
      <c r="BY116" s="371"/>
      <c r="BZ116" s="371"/>
      <c r="CA116" s="371"/>
      <c r="CB116" s="371"/>
      <c r="CC116" s="371"/>
      <c r="CD116" s="371"/>
      <c r="CE116" s="371"/>
      <c r="CF116" s="371"/>
      <c r="CG116" s="371"/>
      <c r="CH116" s="371"/>
      <c r="CI116" s="371"/>
      <c r="CJ116" s="371"/>
      <c r="CK116" s="371"/>
      <c r="CL116" s="371"/>
      <c r="CM116" s="371"/>
      <c r="CN116" s="371"/>
      <c r="CO116" s="371"/>
      <c r="CP116" s="371"/>
      <c r="CQ116" s="371"/>
      <c r="CR116" s="371"/>
      <c r="CS116" s="371"/>
      <c r="CT116" s="371"/>
      <c r="CU116" s="371"/>
      <c r="CV116" s="371"/>
      <c r="CW116" s="371"/>
      <c r="CX116" s="371"/>
      <c r="CY116" s="372"/>
      <c r="CZ116" s="370"/>
      <c r="DA116" s="370"/>
      <c r="DB116" s="370"/>
      <c r="DC116" s="370"/>
      <c r="DD116" s="370"/>
      <c r="DE116" s="370"/>
      <c r="DF116" s="370"/>
      <c r="DG116" s="370"/>
      <c r="DH116" s="370"/>
      <c r="DI116" s="370"/>
      <c r="DJ116" s="370"/>
      <c r="DK116" s="370"/>
      <c r="DL116" s="370"/>
      <c r="DM116" s="370"/>
      <c r="DN116" s="370"/>
      <c r="DO116" s="370"/>
      <c r="DP116" s="370"/>
      <c r="DQ116" s="370"/>
      <c r="DR116" s="370"/>
      <c r="DS116" s="370"/>
      <c r="DT116" s="370"/>
      <c r="DU116" s="370"/>
      <c r="DV116" s="370"/>
      <c r="DW116" s="370"/>
      <c r="DX116" s="370"/>
      <c r="DY116" s="370"/>
      <c r="DZ116" s="370"/>
      <c r="EA116" s="370"/>
      <c r="EB116" s="370"/>
      <c r="EC116" s="370"/>
      <c r="ED116" s="370"/>
      <c r="EE116" s="370"/>
      <c r="EF116" s="370"/>
      <c r="EG116" s="370"/>
      <c r="EH116" s="370"/>
      <c r="EI116" s="370"/>
      <c r="EJ116" s="370"/>
      <c r="EK116" s="370"/>
      <c r="EL116" s="370"/>
      <c r="EM116" s="370"/>
      <c r="EN116" s="370"/>
      <c r="EO116" s="370"/>
      <c r="EP116" s="370"/>
      <c r="EQ116" s="370"/>
      <c r="ER116" s="370"/>
      <c r="ES116" s="370"/>
      <c r="ET116" s="370"/>
      <c r="EU116" s="346"/>
      <c r="EV116" s="346"/>
      <c r="EW116" s="346"/>
      <c r="EX116" s="346"/>
      <c r="EY116" s="346"/>
      <c r="EZ116" s="346"/>
      <c r="FA116" s="346"/>
      <c r="FB116" s="346"/>
    </row>
    <row r="117" spans="1:158" ht="13.5">
      <c r="A117" s="370"/>
      <c r="B117" s="370"/>
      <c r="C117" s="370"/>
      <c r="D117" s="370"/>
      <c r="E117" s="370"/>
      <c r="F117" s="370"/>
      <c r="G117" s="370"/>
      <c r="H117" s="370"/>
      <c r="I117" s="370"/>
      <c r="J117" s="371"/>
      <c r="K117" s="371"/>
      <c r="L117" s="371"/>
      <c r="M117" s="371"/>
      <c r="N117" s="371"/>
      <c r="O117" s="371"/>
      <c r="P117" s="371"/>
      <c r="Q117" s="371"/>
      <c r="R117" s="371"/>
      <c r="S117" s="371"/>
      <c r="T117" s="371"/>
      <c r="U117" s="371"/>
      <c r="V117" s="371"/>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371"/>
      <c r="AS117" s="371"/>
      <c r="AT117" s="371"/>
      <c r="AU117" s="371"/>
      <c r="AV117" s="371"/>
      <c r="AW117" s="371"/>
      <c r="AX117" s="371"/>
      <c r="AY117" s="371"/>
      <c r="AZ117" s="371"/>
      <c r="BA117" s="371"/>
      <c r="BB117" s="371"/>
      <c r="BC117" s="371"/>
      <c r="BD117" s="371"/>
      <c r="BE117" s="371"/>
      <c r="BF117" s="371"/>
      <c r="BG117" s="371"/>
      <c r="BH117" s="371"/>
      <c r="BI117" s="371"/>
      <c r="BJ117" s="371"/>
      <c r="BK117" s="371"/>
      <c r="BL117" s="371"/>
      <c r="BM117" s="371"/>
      <c r="BN117" s="371"/>
      <c r="BO117" s="371"/>
      <c r="BP117" s="371"/>
      <c r="BQ117" s="371"/>
      <c r="BR117" s="371"/>
      <c r="BS117" s="371"/>
      <c r="BT117" s="371"/>
      <c r="BU117" s="371"/>
      <c r="BV117" s="371"/>
      <c r="BW117" s="371"/>
      <c r="BX117" s="371"/>
      <c r="BY117" s="371"/>
      <c r="BZ117" s="371"/>
      <c r="CA117" s="371"/>
      <c r="CB117" s="371"/>
      <c r="CC117" s="371"/>
      <c r="CD117" s="371"/>
      <c r="CE117" s="371"/>
      <c r="CF117" s="371"/>
      <c r="CG117" s="371"/>
      <c r="CH117" s="371"/>
      <c r="CI117" s="371"/>
      <c r="CJ117" s="371"/>
      <c r="CK117" s="371"/>
      <c r="CL117" s="371"/>
      <c r="CM117" s="371"/>
      <c r="CN117" s="371"/>
      <c r="CO117" s="371"/>
      <c r="CP117" s="371"/>
      <c r="CQ117" s="371"/>
      <c r="CR117" s="371"/>
      <c r="CS117" s="371"/>
      <c r="CT117" s="371"/>
      <c r="CU117" s="371"/>
      <c r="CV117" s="371"/>
      <c r="CW117" s="371"/>
      <c r="CX117" s="371"/>
      <c r="CY117" s="372"/>
      <c r="CZ117" s="370"/>
      <c r="DA117" s="370"/>
      <c r="DB117" s="370"/>
      <c r="DC117" s="370"/>
      <c r="DD117" s="370"/>
      <c r="DE117" s="370"/>
      <c r="DF117" s="370"/>
      <c r="DG117" s="370"/>
      <c r="DH117" s="370"/>
      <c r="DI117" s="370"/>
      <c r="DJ117" s="370"/>
      <c r="DK117" s="370"/>
      <c r="DL117" s="370"/>
      <c r="DM117" s="370"/>
      <c r="DN117" s="370"/>
      <c r="DO117" s="370"/>
      <c r="DP117" s="370"/>
      <c r="DQ117" s="370"/>
      <c r="DR117" s="370"/>
      <c r="DS117" s="370"/>
      <c r="DT117" s="370"/>
      <c r="DU117" s="370"/>
      <c r="DV117" s="370"/>
      <c r="DW117" s="370"/>
      <c r="DX117" s="370"/>
      <c r="DY117" s="370"/>
      <c r="DZ117" s="370"/>
      <c r="EA117" s="370"/>
      <c r="EB117" s="370"/>
      <c r="EC117" s="370"/>
      <c r="ED117" s="370"/>
      <c r="EE117" s="370"/>
      <c r="EF117" s="370"/>
      <c r="EG117" s="370"/>
      <c r="EH117" s="370"/>
      <c r="EI117" s="370"/>
      <c r="EJ117" s="370"/>
      <c r="EK117" s="370"/>
      <c r="EL117" s="370"/>
      <c r="EM117" s="370"/>
      <c r="EN117" s="370"/>
      <c r="EO117" s="370"/>
      <c r="EP117" s="370"/>
      <c r="EQ117" s="370"/>
      <c r="ER117" s="370"/>
      <c r="ES117" s="370"/>
      <c r="ET117" s="370"/>
      <c r="EU117" s="346"/>
      <c r="EV117" s="346"/>
      <c r="EW117" s="346"/>
      <c r="EX117" s="346"/>
      <c r="EY117" s="346"/>
      <c r="EZ117" s="346"/>
      <c r="FA117" s="346"/>
      <c r="FB117" s="346"/>
    </row>
    <row r="118" spans="1:158" ht="13.5">
      <c r="A118" s="370"/>
      <c r="B118" s="370"/>
      <c r="C118" s="370"/>
      <c r="D118" s="370"/>
      <c r="E118" s="370"/>
      <c r="F118" s="370"/>
      <c r="G118" s="370"/>
      <c r="H118" s="370"/>
      <c r="I118" s="370"/>
      <c r="J118" s="371"/>
      <c r="K118" s="371"/>
      <c r="L118" s="371"/>
      <c r="M118" s="371"/>
      <c r="N118" s="371"/>
      <c r="O118" s="371"/>
      <c r="P118" s="371"/>
      <c r="Q118" s="371"/>
      <c r="R118" s="371"/>
      <c r="S118" s="371"/>
      <c r="T118" s="371"/>
      <c r="U118" s="371"/>
      <c r="V118" s="371"/>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371"/>
      <c r="BQ118" s="371"/>
      <c r="BR118" s="371"/>
      <c r="BS118" s="371"/>
      <c r="BT118" s="371"/>
      <c r="BU118" s="371"/>
      <c r="BV118" s="371"/>
      <c r="BW118" s="371"/>
      <c r="BX118" s="371"/>
      <c r="BY118" s="371"/>
      <c r="BZ118" s="371"/>
      <c r="CA118" s="371"/>
      <c r="CB118" s="371"/>
      <c r="CC118" s="371"/>
      <c r="CD118" s="371"/>
      <c r="CE118" s="371"/>
      <c r="CF118" s="371"/>
      <c r="CG118" s="371"/>
      <c r="CH118" s="371"/>
      <c r="CI118" s="371"/>
      <c r="CJ118" s="371"/>
      <c r="CK118" s="371"/>
      <c r="CL118" s="371"/>
      <c r="CM118" s="371"/>
      <c r="CN118" s="371"/>
      <c r="CO118" s="371"/>
      <c r="CP118" s="371"/>
      <c r="CQ118" s="371"/>
      <c r="CR118" s="371"/>
      <c r="CS118" s="371"/>
      <c r="CT118" s="371"/>
      <c r="CU118" s="371"/>
      <c r="CV118" s="371"/>
      <c r="CW118" s="371"/>
      <c r="CX118" s="371"/>
      <c r="CY118" s="372"/>
      <c r="CZ118" s="370"/>
      <c r="DA118" s="370"/>
      <c r="DB118" s="370"/>
      <c r="DC118" s="370"/>
      <c r="DD118" s="370"/>
      <c r="DE118" s="370"/>
      <c r="DF118" s="370"/>
      <c r="DG118" s="370"/>
      <c r="DH118" s="370"/>
      <c r="DI118" s="370"/>
      <c r="DJ118" s="370"/>
      <c r="DK118" s="370"/>
      <c r="DL118" s="370"/>
      <c r="DM118" s="370"/>
      <c r="DN118" s="370"/>
      <c r="DO118" s="370"/>
      <c r="DP118" s="370"/>
      <c r="DQ118" s="370"/>
      <c r="DR118" s="370"/>
      <c r="DS118" s="370"/>
      <c r="DT118" s="370"/>
      <c r="DU118" s="370"/>
      <c r="DV118" s="370"/>
      <c r="DW118" s="370"/>
      <c r="DX118" s="370"/>
      <c r="DY118" s="370"/>
      <c r="DZ118" s="370"/>
      <c r="EA118" s="370"/>
      <c r="EB118" s="370"/>
      <c r="EC118" s="370"/>
      <c r="ED118" s="370"/>
      <c r="EE118" s="370"/>
      <c r="EF118" s="370"/>
      <c r="EG118" s="370"/>
      <c r="EH118" s="370"/>
      <c r="EI118" s="370"/>
      <c r="EJ118" s="370"/>
      <c r="EK118" s="370"/>
      <c r="EL118" s="370"/>
      <c r="EM118" s="370"/>
      <c r="EN118" s="370"/>
      <c r="EO118" s="370"/>
      <c r="EP118" s="370"/>
      <c r="EQ118" s="370"/>
      <c r="ER118" s="370"/>
      <c r="ES118" s="370"/>
      <c r="ET118" s="370"/>
      <c r="EU118" s="346"/>
      <c r="EV118" s="346"/>
      <c r="EW118" s="346"/>
      <c r="EX118" s="346"/>
      <c r="EY118" s="346"/>
      <c r="EZ118" s="346"/>
      <c r="FA118" s="346"/>
      <c r="FB118" s="346"/>
    </row>
    <row r="119" spans="1:158" ht="13.5">
      <c r="A119" s="370"/>
      <c r="B119" s="370"/>
      <c r="C119" s="370"/>
      <c r="D119" s="370"/>
      <c r="E119" s="370"/>
      <c r="F119" s="370"/>
      <c r="G119" s="370"/>
      <c r="H119" s="370"/>
      <c r="I119" s="370"/>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c r="BC119" s="371"/>
      <c r="BD119" s="371"/>
      <c r="BE119" s="371"/>
      <c r="BF119" s="371"/>
      <c r="BG119" s="371"/>
      <c r="BH119" s="371"/>
      <c r="BI119" s="371"/>
      <c r="BJ119" s="371"/>
      <c r="BK119" s="371"/>
      <c r="BL119" s="371"/>
      <c r="BM119" s="371"/>
      <c r="BN119" s="371"/>
      <c r="BO119" s="371"/>
      <c r="BP119" s="371"/>
      <c r="BQ119" s="371"/>
      <c r="BR119" s="371"/>
      <c r="BS119" s="371"/>
      <c r="BT119" s="371"/>
      <c r="BU119" s="371"/>
      <c r="BV119" s="371"/>
      <c r="BW119" s="371"/>
      <c r="BX119" s="371"/>
      <c r="BY119" s="371"/>
      <c r="BZ119" s="371"/>
      <c r="CA119" s="371"/>
      <c r="CB119" s="371"/>
      <c r="CC119" s="371"/>
      <c r="CD119" s="371"/>
      <c r="CE119" s="371"/>
      <c r="CF119" s="371"/>
      <c r="CG119" s="371"/>
      <c r="CH119" s="371"/>
      <c r="CI119" s="371"/>
      <c r="CJ119" s="371"/>
      <c r="CK119" s="371"/>
      <c r="CL119" s="371"/>
      <c r="CM119" s="371"/>
      <c r="CN119" s="371"/>
      <c r="CO119" s="371"/>
      <c r="CP119" s="371"/>
      <c r="CQ119" s="371"/>
      <c r="CR119" s="371"/>
      <c r="CS119" s="371"/>
      <c r="CT119" s="371"/>
      <c r="CU119" s="371"/>
      <c r="CV119" s="371"/>
      <c r="CW119" s="371"/>
      <c r="CX119" s="371"/>
      <c r="CY119" s="372"/>
      <c r="CZ119" s="370"/>
      <c r="DA119" s="370"/>
      <c r="DB119" s="370"/>
      <c r="DC119" s="370"/>
      <c r="DD119" s="370"/>
      <c r="DE119" s="370"/>
      <c r="DF119" s="370"/>
      <c r="DG119" s="370"/>
      <c r="DH119" s="370"/>
      <c r="DI119" s="370"/>
      <c r="DJ119" s="370"/>
      <c r="DK119" s="370"/>
      <c r="DL119" s="370"/>
      <c r="DM119" s="370"/>
      <c r="DN119" s="370"/>
      <c r="DO119" s="370"/>
      <c r="DP119" s="370"/>
      <c r="DQ119" s="370"/>
      <c r="DR119" s="370"/>
      <c r="DS119" s="370"/>
      <c r="DT119" s="370"/>
      <c r="DU119" s="370"/>
      <c r="DV119" s="370"/>
      <c r="DW119" s="370"/>
      <c r="DX119" s="370"/>
      <c r="DY119" s="370"/>
      <c r="DZ119" s="370"/>
      <c r="EA119" s="370"/>
      <c r="EB119" s="370"/>
      <c r="EC119" s="370"/>
      <c r="ED119" s="370"/>
      <c r="EE119" s="370"/>
      <c r="EF119" s="370"/>
      <c r="EG119" s="370"/>
      <c r="EH119" s="370"/>
      <c r="EI119" s="370"/>
      <c r="EJ119" s="370"/>
      <c r="EK119" s="370"/>
      <c r="EL119" s="370"/>
      <c r="EM119" s="370"/>
      <c r="EN119" s="370"/>
      <c r="EO119" s="370"/>
      <c r="EP119" s="370"/>
      <c r="EQ119" s="370"/>
      <c r="ER119" s="370"/>
      <c r="ES119" s="370"/>
      <c r="ET119" s="370"/>
      <c r="EU119" s="346"/>
      <c r="EV119" s="346"/>
      <c r="EW119" s="346"/>
      <c r="EX119" s="346"/>
      <c r="EY119" s="346"/>
      <c r="EZ119" s="346"/>
      <c r="FA119" s="346"/>
      <c r="FB119" s="346"/>
    </row>
    <row r="120" spans="1:158" ht="13.5">
      <c r="A120" s="370"/>
      <c r="B120" s="370"/>
      <c r="C120" s="370"/>
      <c r="D120" s="370"/>
      <c r="E120" s="370"/>
      <c r="F120" s="370"/>
      <c r="G120" s="370"/>
      <c r="H120" s="370"/>
      <c r="I120" s="370"/>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c r="BC120" s="371"/>
      <c r="BD120" s="371"/>
      <c r="BE120" s="371"/>
      <c r="BF120" s="371"/>
      <c r="BG120" s="371"/>
      <c r="BH120" s="371"/>
      <c r="BI120" s="371"/>
      <c r="BJ120" s="371"/>
      <c r="BK120" s="371"/>
      <c r="BL120" s="371"/>
      <c r="BM120" s="371"/>
      <c r="BN120" s="371"/>
      <c r="BO120" s="371"/>
      <c r="BP120" s="371"/>
      <c r="BQ120" s="371"/>
      <c r="BR120" s="371"/>
      <c r="BS120" s="371"/>
      <c r="BT120" s="371"/>
      <c r="BU120" s="371"/>
      <c r="BV120" s="371"/>
      <c r="BW120" s="371"/>
      <c r="BX120" s="371"/>
      <c r="BY120" s="371"/>
      <c r="BZ120" s="371"/>
      <c r="CA120" s="371"/>
      <c r="CB120" s="371"/>
      <c r="CC120" s="371"/>
      <c r="CD120" s="371"/>
      <c r="CE120" s="371"/>
      <c r="CF120" s="371"/>
      <c r="CG120" s="371"/>
      <c r="CH120" s="371"/>
      <c r="CI120" s="371"/>
      <c r="CJ120" s="371"/>
      <c r="CK120" s="371"/>
      <c r="CL120" s="371"/>
      <c r="CM120" s="371"/>
      <c r="CN120" s="371"/>
      <c r="CO120" s="371"/>
      <c r="CP120" s="371"/>
      <c r="CQ120" s="371"/>
      <c r="CR120" s="371"/>
      <c r="CS120" s="371"/>
      <c r="CT120" s="371"/>
      <c r="CU120" s="371"/>
      <c r="CV120" s="371"/>
      <c r="CW120" s="371"/>
      <c r="CX120" s="371"/>
      <c r="CY120" s="372"/>
      <c r="CZ120" s="370"/>
      <c r="DA120" s="370"/>
      <c r="DB120" s="370"/>
      <c r="DC120" s="370"/>
      <c r="DD120" s="370"/>
      <c r="DE120" s="370"/>
      <c r="DF120" s="370"/>
      <c r="DG120" s="370"/>
      <c r="DH120" s="370"/>
      <c r="DI120" s="370"/>
      <c r="DJ120" s="370"/>
      <c r="DK120" s="370"/>
      <c r="DL120" s="370"/>
      <c r="DM120" s="370"/>
      <c r="DN120" s="370"/>
      <c r="DO120" s="370"/>
      <c r="DP120" s="370"/>
      <c r="DQ120" s="370"/>
      <c r="DR120" s="370"/>
      <c r="DS120" s="370"/>
      <c r="DT120" s="370"/>
      <c r="DU120" s="370"/>
      <c r="DV120" s="370"/>
      <c r="DW120" s="370"/>
      <c r="DX120" s="370"/>
      <c r="DY120" s="370"/>
      <c r="DZ120" s="370"/>
      <c r="EA120" s="370"/>
      <c r="EB120" s="370"/>
      <c r="EC120" s="370"/>
      <c r="ED120" s="370"/>
      <c r="EE120" s="370"/>
      <c r="EF120" s="370"/>
      <c r="EG120" s="370"/>
      <c r="EH120" s="370"/>
      <c r="EI120" s="370"/>
      <c r="EJ120" s="370"/>
      <c r="EK120" s="370"/>
      <c r="EL120" s="370"/>
      <c r="EM120" s="370"/>
      <c r="EN120" s="370"/>
      <c r="EO120" s="370"/>
      <c r="EP120" s="370"/>
      <c r="EQ120" s="370"/>
      <c r="ER120" s="370"/>
      <c r="ES120" s="370"/>
      <c r="ET120" s="370"/>
      <c r="EU120" s="346"/>
      <c r="EV120" s="346"/>
      <c r="EW120" s="346"/>
      <c r="EX120" s="346"/>
      <c r="EY120" s="346"/>
      <c r="EZ120" s="346"/>
      <c r="FA120" s="346"/>
      <c r="FB120" s="346"/>
    </row>
    <row r="121" spans="1:158" ht="13.5">
      <c r="A121" s="370"/>
      <c r="B121" s="370"/>
      <c r="C121" s="370"/>
      <c r="D121" s="370"/>
      <c r="E121" s="370"/>
      <c r="F121" s="370"/>
      <c r="G121" s="370"/>
      <c r="H121" s="370"/>
      <c r="I121" s="370"/>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c r="BC121" s="371"/>
      <c r="BD121" s="371"/>
      <c r="BE121" s="371"/>
      <c r="BF121" s="371"/>
      <c r="BG121" s="371"/>
      <c r="BH121" s="371"/>
      <c r="BI121" s="371"/>
      <c r="BJ121" s="371"/>
      <c r="BK121" s="371"/>
      <c r="BL121" s="371"/>
      <c r="BM121" s="371"/>
      <c r="BN121" s="371"/>
      <c r="BO121" s="371"/>
      <c r="BP121" s="371"/>
      <c r="BQ121" s="371"/>
      <c r="BR121" s="371"/>
      <c r="BS121" s="371"/>
      <c r="BT121" s="371"/>
      <c r="BU121" s="371"/>
      <c r="BV121" s="371"/>
      <c r="BW121" s="371"/>
      <c r="BX121" s="371"/>
      <c r="BY121" s="371"/>
      <c r="BZ121" s="371"/>
      <c r="CA121" s="371"/>
      <c r="CB121" s="371"/>
      <c r="CC121" s="371"/>
      <c r="CD121" s="371"/>
      <c r="CE121" s="371"/>
      <c r="CF121" s="371"/>
      <c r="CG121" s="371"/>
      <c r="CH121" s="371"/>
      <c r="CI121" s="371"/>
      <c r="CJ121" s="371"/>
      <c r="CK121" s="371"/>
      <c r="CL121" s="371"/>
      <c r="CM121" s="371"/>
      <c r="CN121" s="371"/>
      <c r="CO121" s="371"/>
      <c r="CP121" s="371"/>
      <c r="CQ121" s="371"/>
      <c r="CR121" s="371"/>
      <c r="CS121" s="371"/>
      <c r="CT121" s="371"/>
      <c r="CU121" s="371"/>
      <c r="CV121" s="371"/>
      <c r="CW121" s="371"/>
      <c r="CX121" s="371"/>
      <c r="CY121" s="372"/>
      <c r="CZ121" s="370"/>
      <c r="DA121" s="370"/>
      <c r="DB121" s="370"/>
      <c r="DC121" s="370"/>
      <c r="DD121" s="370"/>
      <c r="DE121" s="370"/>
      <c r="DF121" s="370"/>
      <c r="DG121" s="370"/>
      <c r="DH121" s="370"/>
      <c r="DI121" s="370"/>
      <c r="DJ121" s="370"/>
      <c r="DK121" s="370"/>
      <c r="DL121" s="370"/>
      <c r="DM121" s="370"/>
      <c r="DN121" s="370"/>
      <c r="DO121" s="370"/>
      <c r="DP121" s="370"/>
      <c r="DQ121" s="370"/>
      <c r="DR121" s="370"/>
      <c r="DS121" s="370"/>
      <c r="DT121" s="370"/>
      <c r="DU121" s="370"/>
      <c r="DV121" s="370"/>
      <c r="DW121" s="370"/>
      <c r="DX121" s="370"/>
      <c r="DY121" s="370"/>
      <c r="DZ121" s="370"/>
      <c r="EA121" s="370"/>
      <c r="EB121" s="370"/>
      <c r="EC121" s="370"/>
      <c r="ED121" s="370"/>
      <c r="EE121" s="370"/>
      <c r="EF121" s="370"/>
      <c r="EG121" s="370"/>
      <c r="EH121" s="370"/>
      <c r="EI121" s="370"/>
      <c r="EJ121" s="370"/>
      <c r="EK121" s="370"/>
      <c r="EL121" s="370"/>
      <c r="EM121" s="370"/>
      <c r="EN121" s="370"/>
      <c r="EO121" s="370"/>
      <c r="EP121" s="370"/>
      <c r="EQ121" s="370"/>
      <c r="ER121" s="370"/>
      <c r="ES121" s="370"/>
      <c r="ET121" s="370"/>
      <c r="EU121" s="346"/>
      <c r="EV121" s="346"/>
      <c r="EW121" s="346"/>
      <c r="EX121" s="346"/>
      <c r="EY121" s="346"/>
      <c r="EZ121" s="346"/>
      <c r="FA121" s="346"/>
      <c r="FB121" s="346"/>
    </row>
    <row r="122" spans="1:158" ht="13.5">
      <c r="A122" s="370"/>
      <c r="B122" s="370"/>
      <c r="C122" s="370"/>
      <c r="D122" s="370"/>
      <c r="E122" s="370"/>
      <c r="F122" s="370"/>
      <c r="G122" s="370"/>
      <c r="H122" s="370"/>
      <c r="I122" s="370"/>
      <c r="J122" s="371"/>
      <c r="K122" s="371"/>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371"/>
      <c r="AJ122" s="371"/>
      <c r="AK122" s="371"/>
      <c r="AL122" s="371"/>
      <c r="AM122" s="371"/>
      <c r="AN122" s="371"/>
      <c r="AO122" s="371"/>
      <c r="AP122" s="371"/>
      <c r="AQ122" s="371"/>
      <c r="AR122" s="371"/>
      <c r="AS122" s="371"/>
      <c r="AT122" s="371"/>
      <c r="AU122" s="371"/>
      <c r="AV122" s="371"/>
      <c r="AW122" s="371"/>
      <c r="AX122" s="371"/>
      <c r="AY122" s="371"/>
      <c r="AZ122" s="371"/>
      <c r="BA122" s="371"/>
      <c r="BB122" s="371"/>
      <c r="BC122" s="371"/>
      <c r="BD122" s="371"/>
      <c r="BE122" s="371"/>
      <c r="BF122" s="371"/>
      <c r="BG122" s="371"/>
      <c r="BH122" s="371"/>
      <c r="BI122" s="371"/>
      <c r="BJ122" s="371"/>
      <c r="BK122" s="371"/>
      <c r="BL122" s="371"/>
      <c r="BM122" s="371"/>
      <c r="BN122" s="371"/>
      <c r="BO122" s="371"/>
      <c r="BP122" s="371"/>
      <c r="BQ122" s="371"/>
      <c r="BR122" s="371"/>
      <c r="BS122" s="371"/>
      <c r="BT122" s="371"/>
      <c r="BU122" s="371"/>
      <c r="BV122" s="371"/>
      <c r="BW122" s="371"/>
      <c r="BX122" s="371"/>
      <c r="BY122" s="371"/>
      <c r="BZ122" s="371"/>
      <c r="CA122" s="371"/>
      <c r="CB122" s="371"/>
      <c r="CC122" s="371"/>
      <c r="CD122" s="371"/>
      <c r="CE122" s="371"/>
      <c r="CF122" s="371"/>
      <c r="CG122" s="371"/>
      <c r="CH122" s="371"/>
      <c r="CI122" s="371"/>
      <c r="CJ122" s="371"/>
      <c r="CK122" s="371"/>
      <c r="CL122" s="371"/>
      <c r="CM122" s="371"/>
      <c r="CN122" s="371"/>
      <c r="CO122" s="371"/>
      <c r="CP122" s="371"/>
      <c r="CQ122" s="371"/>
      <c r="CR122" s="371"/>
      <c r="CS122" s="371"/>
      <c r="CT122" s="371"/>
      <c r="CU122" s="371"/>
      <c r="CV122" s="371"/>
      <c r="CW122" s="371"/>
      <c r="CX122" s="371"/>
      <c r="CY122" s="372"/>
      <c r="CZ122" s="370"/>
      <c r="DA122" s="370"/>
      <c r="DB122" s="370"/>
      <c r="DC122" s="370"/>
      <c r="DD122" s="370"/>
      <c r="DE122" s="370"/>
      <c r="DF122" s="370"/>
      <c r="DG122" s="370"/>
      <c r="DH122" s="370"/>
      <c r="DI122" s="370"/>
      <c r="DJ122" s="370"/>
      <c r="DK122" s="370"/>
      <c r="DL122" s="370"/>
      <c r="DM122" s="370"/>
      <c r="DN122" s="370"/>
      <c r="DO122" s="370"/>
      <c r="DP122" s="370"/>
      <c r="DQ122" s="370"/>
      <c r="DR122" s="370"/>
      <c r="DS122" s="370"/>
      <c r="DT122" s="370"/>
      <c r="DU122" s="370"/>
      <c r="DV122" s="370"/>
      <c r="DW122" s="370"/>
      <c r="DX122" s="370"/>
      <c r="DY122" s="370"/>
      <c r="DZ122" s="370"/>
      <c r="EA122" s="370"/>
      <c r="EB122" s="370"/>
      <c r="EC122" s="370"/>
      <c r="ED122" s="370"/>
      <c r="EE122" s="370"/>
      <c r="EF122" s="370"/>
      <c r="EG122" s="370"/>
      <c r="EH122" s="370"/>
      <c r="EI122" s="370"/>
      <c r="EJ122" s="370"/>
      <c r="EK122" s="370"/>
      <c r="EL122" s="370"/>
      <c r="EM122" s="370"/>
      <c r="EN122" s="370"/>
      <c r="EO122" s="370"/>
      <c r="EP122" s="370"/>
      <c r="EQ122" s="370"/>
      <c r="ER122" s="370"/>
      <c r="ES122" s="370"/>
      <c r="ET122" s="370"/>
      <c r="EU122" s="346"/>
      <c r="EV122" s="346"/>
      <c r="EW122" s="346"/>
      <c r="EX122" s="346"/>
      <c r="EY122" s="346"/>
      <c r="EZ122" s="346"/>
      <c r="FA122" s="346"/>
      <c r="FB122" s="346"/>
    </row>
    <row r="123" spans="1:158" ht="13.5">
      <c r="A123" s="370"/>
      <c r="B123" s="370"/>
      <c r="C123" s="370"/>
      <c r="D123" s="370"/>
      <c r="E123" s="370"/>
      <c r="F123" s="370"/>
      <c r="G123" s="370"/>
      <c r="H123" s="370"/>
      <c r="I123" s="370"/>
      <c r="J123" s="371"/>
      <c r="K123" s="371"/>
      <c r="L123" s="371"/>
      <c r="M123" s="371"/>
      <c r="N123" s="371"/>
      <c r="O123" s="371"/>
      <c r="P123" s="371"/>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c r="AN123" s="371"/>
      <c r="AO123" s="371"/>
      <c r="AP123" s="371"/>
      <c r="AQ123" s="371"/>
      <c r="AR123" s="371"/>
      <c r="AS123" s="371"/>
      <c r="AT123" s="371"/>
      <c r="AU123" s="371"/>
      <c r="AV123" s="371"/>
      <c r="AW123" s="371"/>
      <c r="AX123" s="371"/>
      <c r="AY123" s="371"/>
      <c r="AZ123" s="371"/>
      <c r="BA123" s="371"/>
      <c r="BB123" s="371"/>
      <c r="BC123" s="371"/>
      <c r="BD123" s="371"/>
      <c r="BE123" s="371"/>
      <c r="BF123" s="371"/>
      <c r="BG123" s="371"/>
      <c r="BH123" s="371"/>
      <c r="BI123" s="371"/>
      <c r="BJ123" s="371"/>
      <c r="BK123" s="371"/>
      <c r="BL123" s="371"/>
      <c r="BM123" s="371"/>
      <c r="BN123" s="371"/>
      <c r="BO123" s="371"/>
      <c r="BP123" s="371"/>
      <c r="BQ123" s="371"/>
      <c r="BR123" s="371"/>
      <c r="BS123" s="371"/>
      <c r="BT123" s="371"/>
      <c r="BU123" s="371"/>
      <c r="BV123" s="371"/>
      <c r="BW123" s="371"/>
      <c r="BX123" s="371"/>
      <c r="BY123" s="371"/>
      <c r="BZ123" s="371"/>
      <c r="CA123" s="371"/>
      <c r="CB123" s="371"/>
      <c r="CC123" s="371"/>
      <c r="CD123" s="371"/>
      <c r="CE123" s="371"/>
      <c r="CF123" s="371"/>
      <c r="CG123" s="371"/>
      <c r="CH123" s="371"/>
      <c r="CI123" s="371"/>
      <c r="CJ123" s="371"/>
      <c r="CK123" s="371"/>
      <c r="CL123" s="371"/>
      <c r="CM123" s="371"/>
      <c r="CN123" s="371"/>
      <c r="CO123" s="371"/>
      <c r="CP123" s="371"/>
      <c r="CQ123" s="371"/>
      <c r="CR123" s="371"/>
      <c r="CS123" s="371"/>
      <c r="CT123" s="371"/>
      <c r="CU123" s="371"/>
      <c r="CV123" s="371"/>
      <c r="CW123" s="371"/>
      <c r="CX123" s="371"/>
      <c r="CY123" s="372"/>
      <c r="CZ123" s="370"/>
      <c r="DA123" s="370"/>
      <c r="DB123" s="370"/>
      <c r="DC123" s="370"/>
      <c r="DD123" s="370"/>
      <c r="DE123" s="370"/>
      <c r="DF123" s="370"/>
      <c r="DG123" s="370"/>
      <c r="DH123" s="370"/>
      <c r="DI123" s="370"/>
      <c r="DJ123" s="370"/>
      <c r="DK123" s="370"/>
      <c r="DL123" s="370"/>
      <c r="DM123" s="370"/>
      <c r="DN123" s="370"/>
      <c r="DO123" s="370"/>
      <c r="DP123" s="370"/>
      <c r="DQ123" s="370"/>
      <c r="DR123" s="370"/>
      <c r="DS123" s="370"/>
      <c r="DT123" s="370"/>
      <c r="DU123" s="370"/>
      <c r="DV123" s="370"/>
      <c r="DW123" s="370"/>
      <c r="DX123" s="370"/>
      <c r="DY123" s="370"/>
      <c r="DZ123" s="370"/>
      <c r="EA123" s="370"/>
      <c r="EB123" s="370"/>
      <c r="EC123" s="370"/>
      <c r="ED123" s="370"/>
      <c r="EE123" s="370"/>
      <c r="EF123" s="370"/>
      <c r="EG123" s="370"/>
      <c r="EH123" s="370"/>
      <c r="EI123" s="370"/>
      <c r="EJ123" s="370"/>
      <c r="EK123" s="370"/>
      <c r="EL123" s="370"/>
      <c r="EM123" s="370"/>
      <c r="EN123" s="370"/>
      <c r="EO123" s="370"/>
      <c r="EP123" s="370"/>
      <c r="EQ123" s="370"/>
      <c r="ER123" s="370"/>
      <c r="ES123" s="370"/>
      <c r="ET123" s="370"/>
      <c r="EU123" s="346"/>
      <c r="EV123" s="346"/>
      <c r="EW123" s="346"/>
      <c r="EX123" s="346"/>
      <c r="EY123" s="346"/>
      <c r="EZ123" s="346"/>
      <c r="FA123" s="346"/>
      <c r="FB123" s="346"/>
    </row>
    <row r="124" spans="1:158" ht="13.5">
      <c r="A124" s="370"/>
      <c r="B124" s="370"/>
      <c r="C124" s="370"/>
      <c r="D124" s="370"/>
      <c r="E124" s="370"/>
      <c r="F124" s="370"/>
      <c r="G124" s="370"/>
      <c r="H124" s="370"/>
      <c r="I124" s="370"/>
      <c r="J124" s="371"/>
      <c r="K124" s="371"/>
      <c r="L124" s="371"/>
      <c r="M124" s="371"/>
      <c r="N124" s="371"/>
      <c r="O124" s="371"/>
      <c r="P124" s="371"/>
      <c r="Q124" s="371"/>
      <c r="R124" s="371"/>
      <c r="S124" s="371"/>
      <c r="T124" s="371"/>
      <c r="U124" s="371"/>
      <c r="V124" s="371"/>
      <c r="W124" s="371"/>
      <c r="X124" s="371"/>
      <c r="Y124" s="371"/>
      <c r="Z124" s="371"/>
      <c r="AA124" s="371"/>
      <c r="AB124" s="371"/>
      <c r="AC124" s="371"/>
      <c r="AD124" s="371"/>
      <c r="AE124" s="371"/>
      <c r="AF124" s="371"/>
      <c r="AG124" s="371"/>
      <c r="AH124" s="371"/>
      <c r="AI124" s="371"/>
      <c r="AJ124" s="371"/>
      <c r="AK124" s="371"/>
      <c r="AL124" s="371"/>
      <c r="AM124" s="371"/>
      <c r="AN124" s="371"/>
      <c r="AO124" s="371"/>
      <c r="AP124" s="371"/>
      <c r="AQ124" s="371"/>
      <c r="AR124" s="371"/>
      <c r="AS124" s="371"/>
      <c r="AT124" s="371"/>
      <c r="AU124" s="371"/>
      <c r="AV124" s="371"/>
      <c r="AW124" s="371"/>
      <c r="AX124" s="371"/>
      <c r="AY124" s="371"/>
      <c r="AZ124" s="371"/>
      <c r="BA124" s="371"/>
      <c r="BB124" s="371"/>
      <c r="BC124" s="371"/>
      <c r="BD124" s="371"/>
      <c r="BE124" s="371"/>
      <c r="BF124" s="371"/>
      <c r="BG124" s="371"/>
      <c r="BH124" s="371"/>
      <c r="BI124" s="371"/>
      <c r="BJ124" s="371"/>
      <c r="BK124" s="371"/>
      <c r="BL124" s="371"/>
      <c r="BM124" s="371"/>
      <c r="BN124" s="371"/>
      <c r="BO124" s="371"/>
      <c r="BP124" s="371"/>
      <c r="BQ124" s="371"/>
      <c r="BR124" s="371"/>
      <c r="BS124" s="371"/>
      <c r="BT124" s="371"/>
      <c r="BU124" s="371"/>
      <c r="BV124" s="371"/>
      <c r="BW124" s="371"/>
      <c r="BX124" s="371"/>
      <c r="BY124" s="371"/>
      <c r="BZ124" s="371"/>
      <c r="CA124" s="371"/>
      <c r="CB124" s="371"/>
      <c r="CC124" s="371"/>
      <c r="CD124" s="371"/>
      <c r="CE124" s="371"/>
      <c r="CF124" s="371"/>
      <c r="CG124" s="371"/>
      <c r="CH124" s="371"/>
      <c r="CI124" s="371"/>
      <c r="CJ124" s="371"/>
      <c r="CK124" s="371"/>
      <c r="CL124" s="371"/>
      <c r="CM124" s="371"/>
      <c r="CN124" s="371"/>
      <c r="CO124" s="371"/>
      <c r="CP124" s="371"/>
      <c r="CQ124" s="371"/>
      <c r="CR124" s="371"/>
      <c r="CS124" s="371"/>
      <c r="CT124" s="371"/>
      <c r="CU124" s="371"/>
      <c r="CV124" s="371"/>
      <c r="CW124" s="371"/>
      <c r="CX124" s="371"/>
      <c r="CY124" s="372"/>
      <c r="CZ124" s="370"/>
      <c r="DA124" s="370"/>
      <c r="DB124" s="370"/>
      <c r="DC124" s="370"/>
      <c r="DD124" s="370"/>
      <c r="DE124" s="370"/>
      <c r="DF124" s="370"/>
      <c r="DG124" s="370"/>
      <c r="DH124" s="370"/>
      <c r="DI124" s="370"/>
      <c r="DJ124" s="370"/>
      <c r="DK124" s="370"/>
      <c r="DL124" s="370"/>
      <c r="DM124" s="370"/>
      <c r="DN124" s="370"/>
      <c r="DO124" s="370"/>
      <c r="DP124" s="370"/>
      <c r="DQ124" s="370"/>
      <c r="DR124" s="370"/>
      <c r="DS124" s="370"/>
      <c r="DT124" s="370"/>
      <c r="DU124" s="370"/>
      <c r="DV124" s="370"/>
      <c r="DW124" s="370"/>
      <c r="DX124" s="370"/>
      <c r="DY124" s="370"/>
      <c r="DZ124" s="370"/>
      <c r="EA124" s="370"/>
      <c r="EB124" s="370"/>
      <c r="EC124" s="370"/>
      <c r="ED124" s="370"/>
      <c r="EE124" s="370"/>
      <c r="EF124" s="370"/>
      <c r="EG124" s="370"/>
      <c r="EH124" s="370"/>
      <c r="EI124" s="370"/>
      <c r="EJ124" s="370"/>
      <c r="EK124" s="370"/>
      <c r="EL124" s="370"/>
      <c r="EM124" s="370"/>
      <c r="EN124" s="370"/>
      <c r="EO124" s="370"/>
      <c r="EP124" s="370"/>
      <c r="EQ124" s="370"/>
      <c r="ER124" s="370"/>
      <c r="ES124" s="370"/>
      <c r="ET124" s="370"/>
      <c r="EU124" s="346"/>
      <c r="EV124" s="346"/>
      <c r="EW124" s="346"/>
      <c r="EX124" s="346"/>
      <c r="EY124" s="346"/>
      <c r="EZ124" s="346"/>
      <c r="FA124" s="346"/>
      <c r="FB124" s="346"/>
    </row>
    <row r="125" spans="1:158" ht="13.5">
      <c r="A125" s="370"/>
      <c r="B125" s="370"/>
      <c r="C125" s="370"/>
      <c r="D125" s="370"/>
      <c r="E125" s="370"/>
      <c r="F125" s="370"/>
      <c r="G125" s="370"/>
      <c r="H125" s="370"/>
      <c r="I125" s="370"/>
      <c r="J125" s="371"/>
      <c r="K125" s="371"/>
      <c r="L125" s="371"/>
      <c r="M125" s="371"/>
      <c r="N125" s="371"/>
      <c r="O125" s="371"/>
      <c r="P125" s="371"/>
      <c r="Q125" s="371"/>
      <c r="R125" s="371"/>
      <c r="S125" s="371"/>
      <c r="T125" s="371"/>
      <c r="U125" s="371"/>
      <c r="V125" s="371"/>
      <c r="W125" s="371"/>
      <c r="X125" s="371"/>
      <c r="Y125" s="371"/>
      <c r="Z125" s="371"/>
      <c r="AA125" s="371"/>
      <c r="AB125" s="371"/>
      <c r="AC125" s="371"/>
      <c r="AD125" s="371"/>
      <c r="AE125" s="371"/>
      <c r="AF125" s="371"/>
      <c r="AG125" s="371"/>
      <c r="AH125" s="371"/>
      <c r="AI125" s="371"/>
      <c r="AJ125" s="371"/>
      <c r="AK125" s="371"/>
      <c r="AL125" s="371"/>
      <c r="AM125" s="371"/>
      <c r="AN125" s="371"/>
      <c r="AO125" s="371"/>
      <c r="AP125" s="371"/>
      <c r="AQ125" s="371"/>
      <c r="AR125" s="371"/>
      <c r="AS125" s="371"/>
      <c r="AT125" s="371"/>
      <c r="AU125" s="371"/>
      <c r="AV125" s="371"/>
      <c r="AW125" s="371"/>
      <c r="AX125" s="371"/>
      <c r="AY125" s="371"/>
      <c r="AZ125" s="371"/>
      <c r="BA125" s="371"/>
      <c r="BB125" s="371"/>
      <c r="BC125" s="371"/>
      <c r="BD125" s="371"/>
      <c r="BE125" s="371"/>
      <c r="BF125" s="371"/>
      <c r="BG125" s="371"/>
      <c r="BH125" s="371"/>
      <c r="BI125" s="371"/>
      <c r="BJ125" s="371"/>
      <c r="BK125" s="371"/>
      <c r="BL125" s="371"/>
      <c r="BM125" s="371"/>
      <c r="BN125" s="371"/>
      <c r="BO125" s="371"/>
      <c r="BP125" s="371"/>
      <c r="BQ125" s="371"/>
      <c r="BR125" s="371"/>
      <c r="BS125" s="371"/>
      <c r="BT125" s="371"/>
      <c r="BU125" s="371"/>
      <c r="BV125" s="371"/>
      <c r="BW125" s="371"/>
      <c r="BX125" s="371"/>
      <c r="BY125" s="371"/>
      <c r="BZ125" s="371"/>
      <c r="CA125" s="371"/>
      <c r="CB125" s="371"/>
      <c r="CC125" s="371"/>
      <c r="CD125" s="371"/>
      <c r="CE125" s="371"/>
      <c r="CF125" s="371"/>
      <c r="CG125" s="371"/>
      <c r="CH125" s="371"/>
      <c r="CI125" s="371"/>
      <c r="CJ125" s="371"/>
      <c r="CK125" s="371"/>
      <c r="CL125" s="371"/>
      <c r="CM125" s="371"/>
      <c r="CN125" s="371"/>
      <c r="CO125" s="371"/>
      <c r="CP125" s="371"/>
      <c r="CQ125" s="371"/>
      <c r="CR125" s="371"/>
      <c r="CS125" s="371"/>
      <c r="CT125" s="371"/>
      <c r="CU125" s="371"/>
      <c r="CV125" s="371"/>
      <c r="CW125" s="371"/>
      <c r="CX125" s="371"/>
      <c r="CY125" s="372"/>
      <c r="CZ125" s="370"/>
      <c r="DA125" s="370"/>
      <c r="DB125" s="370"/>
      <c r="DC125" s="370"/>
      <c r="DD125" s="370"/>
      <c r="DE125" s="370"/>
      <c r="DF125" s="370"/>
      <c r="DG125" s="370"/>
      <c r="DH125" s="370"/>
      <c r="DI125" s="370"/>
      <c r="DJ125" s="370"/>
      <c r="DK125" s="370"/>
      <c r="DL125" s="370"/>
      <c r="DM125" s="370"/>
      <c r="DN125" s="370"/>
      <c r="DO125" s="370"/>
      <c r="DP125" s="370"/>
      <c r="DQ125" s="370"/>
      <c r="DR125" s="370"/>
      <c r="DS125" s="370"/>
      <c r="DT125" s="370"/>
      <c r="DU125" s="370"/>
      <c r="DV125" s="370"/>
      <c r="DW125" s="370"/>
      <c r="DX125" s="370"/>
      <c r="DY125" s="370"/>
      <c r="DZ125" s="370"/>
      <c r="EA125" s="370"/>
      <c r="EB125" s="370"/>
      <c r="EC125" s="370"/>
      <c r="ED125" s="370"/>
      <c r="EE125" s="370"/>
      <c r="EF125" s="370"/>
      <c r="EG125" s="370"/>
      <c r="EH125" s="370"/>
      <c r="EI125" s="370"/>
      <c r="EJ125" s="370"/>
      <c r="EK125" s="370"/>
      <c r="EL125" s="370"/>
      <c r="EM125" s="370"/>
      <c r="EN125" s="370"/>
      <c r="EO125" s="370"/>
      <c r="EP125" s="370"/>
      <c r="EQ125" s="370"/>
      <c r="ER125" s="370"/>
      <c r="ES125" s="370"/>
      <c r="ET125" s="370"/>
      <c r="EU125" s="346"/>
      <c r="EV125" s="346"/>
      <c r="EW125" s="346"/>
      <c r="EX125" s="346"/>
      <c r="EY125" s="346"/>
      <c r="EZ125" s="346"/>
      <c r="FA125" s="346"/>
      <c r="FB125" s="346"/>
    </row>
    <row r="126" spans="1:158" ht="13.5">
      <c r="A126" s="346"/>
      <c r="B126" s="346"/>
      <c r="C126" s="346"/>
      <c r="D126" s="346"/>
      <c r="E126" s="346"/>
      <c r="F126" s="346"/>
      <c r="G126" s="346"/>
      <c r="H126" s="346"/>
      <c r="I126" s="346"/>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47"/>
      <c r="AT126" s="347"/>
      <c r="AU126" s="347"/>
      <c r="AV126" s="347"/>
      <c r="AW126" s="347"/>
      <c r="AX126" s="347"/>
      <c r="AY126" s="347"/>
      <c r="AZ126" s="347"/>
      <c r="BA126" s="347"/>
      <c r="BB126" s="347"/>
      <c r="BC126" s="347"/>
      <c r="BD126" s="347"/>
      <c r="BE126" s="347"/>
      <c r="BF126" s="347"/>
      <c r="BG126" s="347"/>
      <c r="BH126" s="347"/>
      <c r="BI126" s="347"/>
      <c r="BJ126" s="347"/>
      <c r="BK126" s="347"/>
      <c r="BL126" s="347"/>
      <c r="BM126" s="347"/>
      <c r="BN126" s="347"/>
      <c r="BO126" s="347"/>
      <c r="BP126" s="347"/>
      <c r="BQ126" s="347"/>
      <c r="BR126" s="347"/>
      <c r="BS126" s="347"/>
      <c r="BT126" s="347"/>
      <c r="BU126" s="347"/>
      <c r="BV126" s="347"/>
      <c r="BW126" s="347"/>
      <c r="BX126" s="347"/>
      <c r="BY126" s="347"/>
      <c r="BZ126" s="347"/>
      <c r="CA126" s="347"/>
      <c r="CB126" s="347"/>
      <c r="CC126" s="347"/>
      <c r="CD126" s="347"/>
      <c r="CE126" s="347"/>
      <c r="CF126" s="347"/>
      <c r="CG126" s="347"/>
      <c r="CH126" s="347"/>
      <c r="CI126" s="347"/>
      <c r="CJ126" s="347"/>
      <c r="CK126" s="347"/>
      <c r="CL126" s="347"/>
      <c r="CM126" s="347"/>
      <c r="CN126" s="347"/>
      <c r="CO126" s="347"/>
      <c r="CP126" s="347"/>
      <c r="CQ126" s="347"/>
      <c r="CR126" s="347"/>
      <c r="CS126" s="347"/>
      <c r="CT126" s="347"/>
      <c r="CU126" s="347"/>
      <c r="CV126" s="347"/>
      <c r="CW126" s="347"/>
      <c r="CX126" s="347"/>
      <c r="CY126" s="348"/>
      <c r="CZ126" s="346"/>
      <c r="DA126" s="346"/>
      <c r="DB126" s="346"/>
      <c r="DC126" s="346"/>
      <c r="DD126" s="346"/>
      <c r="DE126" s="346"/>
      <c r="DF126" s="346"/>
      <c r="DG126" s="346"/>
      <c r="DH126" s="346"/>
      <c r="DI126" s="346"/>
      <c r="DJ126" s="346"/>
      <c r="DK126" s="346"/>
      <c r="DL126" s="346"/>
      <c r="DM126" s="346"/>
      <c r="DN126" s="346"/>
      <c r="DO126" s="346"/>
      <c r="DP126" s="346"/>
      <c r="DQ126" s="346"/>
      <c r="DR126" s="346"/>
      <c r="DS126" s="346"/>
      <c r="DT126" s="346"/>
      <c r="DU126" s="346"/>
      <c r="DV126" s="346"/>
      <c r="DW126" s="346"/>
      <c r="DX126" s="346"/>
      <c r="DY126" s="346"/>
      <c r="DZ126" s="346"/>
      <c r="EA126" s="346"/>
      <c r="EB126" s="346"/>
      <c r="EC126" s="346"/>
      <c r="ED126" s="346"/>
      <c r="EE126" s="346"/>
      <c r="EF126" s="346"/>
      <c r="EG126" s="346"/>
      <c r="EH126" s="346"/>
      <c r="EI126" s="346"/>
      <c r="EJ126" s="346"/>
      <c r="EK126" s="346"/>
      <c r="EL126" s="346"/>
      <c r="EM126" s="346"/>
      <c r="EN126" s="346"/>
      <c r="EO126" s="346"/>
      <c r="EP126" s="346"/>
      <c r="EQ126" s="346"/>
      <c r="ER126" s="346"/>
      <c r="ES126" s="346"/>
      <c r="ET126" s="346"/>
      <c r="EU126" s="346"/>
      <c r="EV126" s="346"/>
      <c r="EW126" s="346"/>
      <c r="EX126" s="346"/>
      <c r="EY126" s="346"/>
      <c r="EZ126" s="346"/>
      <c r="FA126" s="346"/>
      <c r="FB126" s="346"/>
    </row>
    <row r="127" spans="1:158" ht="13.5">
      <c r="A127" s="346"/>
      <c r="B127" s="346"/>
      <c r="C127" s="346"/>
      <c r="D127" s="346"/>
      <c r="E127" s="346"/>
      <c r="F127" s="346"/>
      <c r="G127" s="346"/>
      <c r="H127" s="346"/>
      <c r="I127" s="346"/>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c r="AK127" s="347"/>
      <c r="AL127" s="347"/>
      <c r="AM127" s="347"/>
      <c r="AN127" s="347"/>
      <c r="AO127" s="347"/>
      <c r="AP127" s="347"/>
      <c r="AQ127" s="347"/>
      <c r="AR127" s="347"/>
      <c r="AS127" s="347"/>
      <c r="AT127" s="347"/>
      <c r="AU127" s="347"/>
      <c r="AV127" s="347"/>
      <c r="AW127" s="347"/>
      <c r="AX127" s="347"/>
      <c r="AY127" s="347"/>
      <c r="AZ127" s="347"/>
      <c r="BA127" s="347"/>
      <c r="BB127" s="347"/>
      <c r="BC127" s="347"/>
      <c r="BD127" s="347"/>
      <c r="BE127" s="347"/>
      <c r="BF127" s="347"/>
      <c r="BG127" s="347"/>
      <c r="BH127" s="347"/>
      <c r="BI127" s="347"/>
      <c r="BJ127" s="347"/>
      <c r="BK127" s="347"/>
      <c r="BL127" s="347"/>
      <c r="BM127" s="347"/>
      <c r="BN127" s="347"/>
      <c r="BO127" s="347"/>
      <c r="BP127" s="347"/>
      <c r="BQ127" s="347"/>
      <c r="BR127" s="347"/>
      <c r="BS127" s="347"/>
      <c r="BT127" s="347"/>
      <c r="BU127" s="347"/>
      <c r="BV127" s="347"/>
      <c r="BW127" s="347"/>
      <c r="BX127" s="347"/>
      <c r="BY127" s="347"/>
      <c r="BZ127" s="347"/>
      <c r="CA127" s="347"/>
      <c r="CB127" s="347"/>
      <c r="CC127" s="347"/>
      <c r="CD127" s="347"/>
      <c r="CE127" s="347"/>
      <c r="CF127" s="347"/>
      <c r="CG127" s="347"/>
      <c r="CH127" s="347"/>
      <c r="CI127" s="347"/>
      <c r="CJ127" s="347"/>
      <c r="CK127" s="347"/>
      <c r="CL127" s="347"/>
      <c r="CM127" s="347"/>
      <c r="CN127" s="347"/>
      <c r="CO127" s="347"/>
      <c r="CP127" s="347"/>
      <c r="CQ127" s="347"/>
      <c r="CR127" s="347"/>
      <c r="CS127" s="347"/>
      <c r="CT127" s="347"/>
      <c r="CU127" s="347"/>
      <c r="CV127" s="347"/>
      <c r="CW127" s="347"/>
      <c r="CX127" s="347"/>
      <c r="CY127" s="348"/>
      <c r="CZ127" s="346"/>
      <c r="DA127" s="346"/>
      <c r="DB127" s="346"/>
      <c r="DC127" s="346"/>
      <c r="DD127" s="346"/>
      <c r="DE127" s="346"/>
      <c r="DF127" s="346"/>
      <c r="DG127" s="346"/>
      <c r="DH127" s="346"/>
      <c r="DI127" s="346"/>
      <c r="DJ127" s="346"/>
      <c r="DK127" s="346"/>
      <c r="DL127" s="346"/>
      <c r="DM127" s="346"/>
      <c r="DN127" s="346"/>
      <c r="DO127" s="346"/>
      <c r="DP127" s="346"/>
      <c r="DQ127" s="346"/>
      <c r="DR127" s="346"/>
      <c r="DS127" s="346"/>
      <c r="DT127" s="346"/>
      <c r="DU127" s="346"/>
      <c r="DV127" s="346"/>
      <c r="DW127" s="346"/>
      <c r="DX127" s="346"/>
      <c r="DY127" s="346"/>
      <c r="DZ127" s="346"/>
      <c r="EA127" s="346"/>
      <c r="EB127" s="346"/>
      <c r="EC127" s="346"/>
      <c r="ED127" s="346"/>
      <c r="EE127" s="346"/>
      <c r="EF127" s="346"/>
      <c r="EG127" s="346"/>
      <c r="EH127" s="346"/>
      <c r="EI127" s="346"/>
      <c r="EJ127" s="346"/>
      <c r="EK127" s="346"/>
      <c r="EL127" s="346"/>
      <c r="EM127" s="346"/>
      <c r="EN127" s="346"/>
      <c r="EO127" s="346"/>
      <c r="EP127" s="346"/>
      <c r="EQ127" s="346"/>
      <c r="ER127" s="346"/>
      <c r="ES127" s="346"/>
      <c r="ET127" s="346"/>
      <c r="EU127" s="346"/>
      <c r="EV127" s="346"/>
      <c r="EW127" s="346"/>
      <c r="EX127" s="346"/>
      <c r="EY127" s="346"/>
      <c r="EZ127" s="346"/>
      <c r="FA127" s="346"/>
      <c r="FB127" s="346"/>
    </row>
  </sheetData>
  <sheetProtection sheet="1" objects="1" scenarios="1"/>
  <mergeCells count="495">
    <mergeCell ref="BI20:BJ20"/>
    <mergeCell ref="BK20:BL20"/>
    <mergeCell ref="BD20:BE20"/>
    <mergeCell ref="CQ17:CR17"/>
    <mergeCell ref="BT17:BW17"/>
    <mergeCell ref="BR20:BS20"/>
    <mergeCell ref="BM20:BN20"/>
    <mergeCell ref="BV18:CD19"/>
    <mergeCell ref="CK20:CY20"/>
    <mergeCell ref="CE18:CY18"/>
    <mergeCell ref="CE19:CI19"/>
    <mergeCell ref="CJ14:CY14"/>
    <mergeCell ref="CE20:CI20"/>
    <mergeCell ref="CC20:CD20"/>
    <mergeCell ref="BV20:BW20"/>
    <mergeCell ref="BX20:BY20"/>
    <mergeCell ref="CA20:CB20"/>
    <mergeCell ref="CU15:CY15"/>
    <mergeCell ref="CJ15:CK15"/>
    <mergeCell ref="CX17:CY17"/>
    <mergeCell ref="CB26:CC26"/>
    <mergeCell ref="CG24:CM24"/>
    <mergeCell ref="CP25:CR25"/>
    <mergeCell ref="CN25:CO25"/>
    <mergeCell ref="CS25:CY25"/>
    <mergeCell ref="CG25:CM25"/>
    <mergeCell ref="CD26:CF26"/>
    <mergeCell ref="CN24:CO24"/>
    <mergeCell ref="CP24:CR24"/>
    <mergeCell ref="BP26:CA26"/>
    <mergeCell ref="CN26:CY26"/>
    <mergeCell ref="CG23:CM23"/>
    <mergeCell ref="BP22:CA22"/>
    <mergeCell ref="BR24:BT24"/>
    <mergeCell ref="BP23:BQ23"/>
    <mergeCell ref="BP24:BQ24"/>
    <mergeCell ref="CB22:CM22"/>
    <mergeCell ref="CB23:CC23"/>
    <mergeCell ref="CG26:CM26"/>
    <mergeCell ref="CK3:CM3"/>
    <mergeCell ref="BD21:CA21"/>
    <mergeCell ref="CB21:CY21"/>
    <mergeCell ref="CS23:CY23"/>
    <mergeCell ref="BO20:BP20"/>
    <mergeCell ref="BT20:BU20"/>
    <mergeCell ref="CN22:CY22"/>
    <mergeCell ref="BF20:BG20"/>
    <mergeCell ref="BD14:BS14"/>
    <mergeCell ref="CE16:CY16"/>
    <mergeCell ref="BT52:CI52"/>
    <mergeCell ref="CT3:CV3"/>
    <mergeCell ref="CW3:CY3"/>
    <mergeCell ref="J3:BC3"/>
    <mergeCell ref="BD3:BH3"/>
    <mergeCell ref="BI3:BS3"/>
    <mergeCell ref="BT3:BY3"/>
    <mergeCell ref="BZ3:CC3"/>
    <mergeCell ref="CD3:CG3"/>
    <mergeCell ref="CH3:CJ3"/>
    <mergeCell ref="BU71:CW71"/>
    <mergeCell ref="J71:BC71"/>
    <mergeCell ref="K68:AM69"/>
    <mergeCell ref="CN3:CS3"/>
    <mergeCell ref="AQ53:BC53"/>
    <mergeCell ref="BR47:CM47"/>
    <mergeCell ref="BT48:CK49"/>
    <mergeCell ref="CU53:CY53"/>
    <mergeCell ref="CJ53:CK53"/>
    <mergeCell ref="AA50:AY50"/>
    <mergeCell ref="CJ52:CY52"/>
    <mergeCell ref="CN63:CO63"/>
    <mergeCell ref="BD59:CA59"/>
    <mergeCell ref="CB59:CY59"/>
    <mergeCell ref="CX73:CY73"/>
    <mergeCell ref="BM69:BT69"/>
    <mergeCell ref="BU69:CY69"/>
    <mergeCell ref="BM70:BT70"/>
    <mergeCell ref="BU70:CY70"/>
    <mergeCell ref="BM71:BT71"/>
    <mergeCell ref="CX67:CY67"/>
    <mergeCell ref="J74:CY74"/>
    <mergeCell ref="J72:BC72"/>
    <mergeCell ref="BD72:BL73"/>
    <mergeCell ref="BM72:BT72"/>
    <mergeCell ref="BU72:CY72"/>
    <mergeCell ref="J73:BC73"/>
    <mergeCell ref="BM73:BT73"/>
    <mergeCell ref="BU73:CW73"/>
    <mergeCell ref="J70:AN70"/>
    <mergeCell ref="CX71:CY71"/>
    <mergeCell ref="BD68:BE68"/>
    <mergeCell ref="BF68:BH68"/>
    <mergeCell ref="BI68:BO68"/>
    <mergeCell ref="BP68:BQ68"/>
    <mergeCell ref="BR68:BX68"/>
    <mergeCell ref="BZ68:CD68"/>
    <mergeCell ref="CE68:CF68"/>
    <mergeCell ref="CG68:CL68"/>
    <mergeCell ref="CM68:CN68"/>
    <mergeCell ref="CP68:CQ68"/>
    <mergeCell ref="J67:AN67"/>
    <mergeCell ref="AO67:BC67"/>
    <mergeCell ref="CB67:CG67"/>
    <mergeCell ref="CH67:CW67"/>
    <mergeCell ref="AO68:BC69"/>
    <mergeCell ref="BD69:BL71"/>
    <mergeCell ref="CR68:CV68"/>
    <mergeCell ref="AO70:AU70"/>
    <mergeCell ref="AV70:BC70"/>
    <mergeCell ref="BI67:BO67"/>
    <mergeCell ref="BP67:BQ67"/>
    <mergeCell ref="BR67:BZ67"/>
    <mergeCell ref="BD66:BE66"/>
    <mergeCell ref="BF66:BH66"/>
    <mergeCell ref="BI66:BO66"/>
    <mergeCell ref="BP66:BQ66"/>
    <mergeCell ref="BR66:BX66"/>
    <mergeCell ref="BY66:BZ66"/>
    <mergeCell ref="J66:L66"/>
    <mergeCell ref="M66:Y66"/>
    <mergeCell ref="Z66:AN66"/>
    <mergeCell ref="AO66:BC66"/>
    <mergeCell ref="BD67:BE67"/>
    <mergeCell ref="BF67:BH67"/>
    <mergeCell ref="Z64:AD64"/>
    <mergeCell ref="AE64:AK64"/>
    <mergeCell ref="AL64:AN64"/>
    <mergeCell ref="AO64:AS64"/>
    <mergeCell ref="AT64:AZ64"/>
    <mergeCell ref="BA64:BC64"/>
    <mergeCell ref="Z65:AN65"/>
    <mergeCell ref="AO65:BC65"/>
    <mergeCell ref="BD64:BE64"/>
    <mergeCell ref="BF64:BH64"/>
    <mergeCell ref="BI64:BO64"/>
    <mergeCell ref="J65:L65"/>
    <mergeCell ref="M65:Y65"/>
    <mergeCell ref="BD65:CY65"/>
    <mergeCell ref="J64:L64"/>
    <mergeCell ref="M64:Y64"/>
    <mergeCell ref="BD60:BO60"/>
    <mergeCell ref="BP60:CA60"/>
    <mergeCell ref="CB63:CC63"/>
    <mergeCell ref="CD63:CF63"/>
    <mergeCell ref="M61:Y61"/>
    <mergeCell ref="Z61:AK61"/>
    <mergeCell ref="AL61:AN61"/>
    <mergeCell ref="AO61:AZ61"/>
    <mergeCell ref="BF61:BH61"/>
    <mergeCell ref="BI61:BO61"/>
    <mergeCell ref="J59:Y59"/>
    <mergeCell ref="Z59:AN59"/>
    <mergeCell ref="AO59:BC59"/>
    <mergeCell ref="J60:L60"/>
    <mergeCell ref="M60:Y60"/>
    <mergeCell ref="Z60:AN60"/>
    <mergeCell ref="AO60:BC60"/>
    <mergeCell ref="AO63:BC63"/>
    <mergeCell ref="J62:L62"/>
    <mergeCell ref="M62:Y62"/>
    <mergeCell ref="Z62:AN62"/>
    <mergeCell ref="AO62:BC62"/>
    <mergeCell ref="BA61:BC61"/>
    <mergeCell ref="J61:L61"/>
    <mergeCell ref="J63:L63"/>
    <mergeCell ref="M63:Y63"/>
    <mergeCell ref="Z63:AN63"/>
    <mergeCell ref="Y56:BC58"/>
    <mergeCell ref="BD56:BL57"/>
    <mergeCell ref="BM58:BN58"/>
    <mergeCell ref="BO58:BP58"/>
    <mergeCell ref="CB61:CC61"/>
    <mergeCell ref="CB60:CM60"/>
    <mergeCell ref="CG61:CM61"/>
    <mergeCell ref="BD61:BE61"/>
    <mergeCell ref="CD61:CF61"/>
    <mergeCell ref="BP61:BQ61"/>
    <mergeCell ref="J56:Q58"/>
    <mergeCell ref="BD55:BE55"/>
    <mergeCell ref="BF55:BJ55"/>
    <mergeCell ref="BK55:BL55"/>
    <mergeCell ref="J55:BC55"/>
    <mergeCell ref="R56:X58"/>
    <mergeCell ref="BD58:BE58"/>
    <mergeCell ref="BF58:BG58"/>
    <mergeCell ref="BI58:BJ58"/>
    <mergeCell ref="BK58:BL58"/>
    <mergeCell ref="BF28:BH28"/>
    <mergeCell ref="BI28:BO28"/>
    <mergeCell ref="BP28:BQ28"/>
    <mergeCell ref="BR28:BX28"/>
    <mergeCell ref="BM31:BT31"/>
    <mergeCell ref="AO32:AU32"/>
    <mergeCell ref="BD29:BE29"/>
    <mergeCell ref="BD28:BE28"/>
    <mergeCell ref="BU32:CY32"/>
    <mergeCell ref="BP30:BQ30"/>
    <mergeCell ref="J29:AN29"/>
    <mergeCell ref="J27:L27"/>
    <mergeCell ref="J28:L28"/>
    <mergeCell ref="M28:Y28"/>
    <mergeCell ref="Z28:AN28"/>
    <mergeCell ref="M27:Y27"/>
    <mergeCell ref="Z27:AN27"/>
    <mergeCell ref="BD22:BO22"/>
    <mergeCell ref="BD23:BE23"/>
    <mergeCell ref="BD26:BE26"/>
    <mergeCell ref="BF26:BH26"/>
    <mergeCell ref="BI23:BO23"/>
    <mergeCell ref="BF23:BH23"/>
    <mergeCell ref="BD24:BE24"/>
    <mergeCell ref="BI26:BO26"/>
    <mergeCell ref="CP23:CR23"/>
    <mergeCell ref="CB25:CC25"/>
    <mergeCell ref="CS24:CY24"/>
    <mergeCell ref="BD25:BE25"/>
    <mergeCell ref="BI25:BO25"/>
    <mergeCell ref="BR25:BT25"/>
    <mergeCell ref="BU25:CA25"/>
    <mergeCell ref="CD25:CF25"/>
    <mergeCell ref="BP25:BQ25"/>
    <mergeCell ref="BU23:CA23"/>
    <mergeCell ref="BU24:CA24"/>
    <mergeCell ref="CB24:CC24"/>
    <mergeCell ref="CD24:CF24"/>
    <mergeCell ref="CN23:CO23"/>
    <mergeCell ref="CD23:CF23"/>
    <mergeCell ref="BF25:BH25"/>
    <mergeCell ref="BF24:BH24"/>
    <mergeCell ref="BI24:BO24"/>
    <mergeCell ref="BR23:BT23"/>
    <mergeCell ref="CT28:CY28"/>
    <mergeCell ref="CJ28:CK28"/>
    <mergeCell ref="CL28:CP28"/>
    <mergeCell ref="CX29:CY29"/>
    <mergeCell ref="CB29:CG29"/>
    <mergeCell ref="CH29:CW29"/>
    <mergeCell ref="CA28:CF28"/>
    <mergeCell ref="CG28:CH28"/>
    <mergeCell ref="CR28:CS28"/>
    <mergeCell ref="BG12:BZ12"/>
    <mergeCell ref="BH9:CK9"/>
    <mergeCell ref="CH10:CK10"/>
    <mergeCell ref="BH11:CK11"/>
    <mergeCell ref="BY28:BZ28"/>
    <mergeCell ref="BR29:BZ29"/>
    <mergeCell ref="BF29:BH29"/>
    <mergeCell ref="BI29:BO29"/>
    <mergeCell ref="BP29:BQ29"/>
    <mergeCell ref="BD27:CY27"/>
    <mergeCell ref="D3:F3"/>
    <mergeCell ref="D4:F6"/>
    <mergeCell ref="BZ6:CE8"/>
    <mergeCell ref="CF6:CK8"/>
    <mergeCell ref="BV10:BW10"/>
    <mergeCell ref="CD10:CE10"/>
    <mergeCell ref="BD4:BF12"/>
    <mergeCell ref="BH5:BM5"/>
    <mergeCell ref="BN5:BS5"/>
    <mergeCell ref="J4:BC5"/>
    <mergeCell ref="CF5:CK5"/>
    <mergeCell ref="BH6:BM8"/>
    <mergeCell ref="BN6:BS8"/>
    <mergeCell ref="BQ10:BS10"/>
    <mergeCell ref="BT10:BU10"/>
    <mergeCell ref="BH10:BK10"/>
    <mergeCell ref="BL10:BO10"/>
    <mergeCell ref="BT6:BY8"/>
    <mergeCell ref="BT5:BY5"/>
    <mergeCell ref="BZ5:CE5"/>
    <mergeCell ref="AU6:AW6"/>
    <mergeCell ref="CB10:CC10"/>
    <mergeCell ref="CM9:CR11"/>
    <mergeCell ref="BZ10:CA10"/>
    <mergeCell ref="BA6:BC6"/>
    <mergeCell ref="AX6:AZ6"/>
    <mergeCell ref="AL6:AN6"/>
    <mergeCell ref="AH6:AK6"/>
    <mergeCell ref="CM8:CR8"/>
    <mergeCell ref="Q10:U10"/>
    <mergeCell ref="W10:Y10"/>
    <mergeCell ref="AA10:BC11"/>
    <mergeCell ref="CF10:CG10"/>
    <mergeCell ref="BX10:BY10"/>
    <mergeCell ref="AO6:AQ6"/>
    <mergeCell ref="AR6:AT6"/>
    <mergeCell ref="BD15:BS15"/>
    <mergeCell ref="BT15:CI15"/>
    <mergeCell ref="BK17:BL17"/>
    <mergeCell ref="J16:BC16"/>
    <mergeCell ref="J17:BC17"/>
    <mergeCell ref="AD15:AK15"/>
    <mergeCell ref="AL15:AP15"/>
    <mergeCell ref="AQ15:BC15"/>
    <mergeCell ref="BX17:CB17"/>
    <mergeCell ref="CV17:CW17"/>
    <mergeCell ref="BD18:BL19"/>
    <mergeCell ref="CS15:CT15"/>
    <mergeCell ref="BD13:CY13"/>
    <mergeCell ref="CQ15:CR15"/>
    <mergeCell ref="CL15:CP15"/>
    <mergeCell ref="CE17:CF17"/>
    <mergeCell ref="BM17:BN17"/>
    <mergeCell ref="BM18:BU19"/>
    <mergeCell ref="BT14:CI14"/>
    <mergeCell ref="CX35:CY35"/>
    <mergeCell ref="BM35:BT35"/>
    <mergeCell ref="BM33:BT33"/>
    <mergeCell ref="BT16:CD16"/>
    <mergeCell ref="BD16:BS16"/>
    <mergeCell ref="CC17:CD17"/>
    <mergeCell ref="BO17:BS17"/>
    <mergeCell ref="BD17:BE17"/>
    <mergeCell ref="BF17:BJ17"/>
    <mergeCell ref="CS17:CU17"/>
    <mergeCell ref="CD45:CF45"/>
    <mergeCell ref="BO44:BS44"/>
    <mergeCell ref="AL44:AN44"/>
    <mergeCell ref="BD34:BL35"/>
    <mergeCell ref="BD31:BL33"/>
    <mergeCell ref="BM32:BT32"/>
    <mergeCell ref="J36:CY36"/>
    <mergeCell ref="J35:BC35"/>
    <mergeCell ref="AV32:BC32"/>
    <mergeCell ref="J34:BC34"/>
    <mergeCell ref="BR61:BT61"/>
    <mergeCell ref="BU61:CA61"/>
    <mergeCell ref="CQ55:CR55"/>
    <mergeCell ref="J41:CY41"/>
    <mergeCell ref="J42:BC43"/>
    <mergeCell ref="CK43:CN43"/>
    <mergeCell ref="CO43:CP43"/>
    <mergeCell ref="W50:Y50"/>
    <mergeCell ref="J54:BC54"/>
    <mergeCell ref="BX45:BZ45"/>
    <mergeCell ref="CV55:CW55"/>
    <mergeCell ref="CX55:CY55"/>
    <mergeCell ref="CK58:CY58"/>
    <mergeCell ref="CE56:CY56"/>
    <mergeCell ref="CN61:CO61"/>
    <mergeCell ref="CK57:CY57"/>
    <mergeCell ref="CE57:CI57"/>
    <mergeCell ref="CG55:CO55"/>
    <mergeCell ref="CN60:CY60"/>
    <mergeCell ref="CP61:CR61"/>
    <mergeCell ref="CS61:CY61"/>
    <mergeCell ref="CE58:CI58"/>
    <mergeCell ref="CC58:CD58"/>
    <mergeCell ref="BR58:BS58"/>
    <mergeCell ref="BT58:BU58"/>
    <mergeCell ref="CC55:CD55"/>
    <mergeCell ref="BV58:BW58"/>
    <mergeCell ref="BX58:BY58"/>
    <mergeCell ref="CA58:CB58"/>
    <mergeCell ref="CE55:CF55"/>
    <mergeCell ref="Q48:U48"/>
    <mergeCell ref="W48:Y48"/>
    <mergeCell ref="AA48:BC49"/>
    <mergeCell ref="AD53:AK53"/>
    <mergeCell ref="AL53:AP53"/>
    <mergeCell ref="BD53:BS53"/>
    <mergeCell ref="BD42:BF50"/>
    <mergeCell ref="BD51:CY51"/>
    <mergeCell ref="CC43:CJ43"/>
    <mergeCell ref="CA43:CB43"/>
    <mergeCell ref="BI62:BO62"/>
    <mergeCell ref="BP62:BQ62"/>
    <mergeCell ref="AO44:AQ44"/>
    <mergeCell ref="AX44:AZ44"/>
    <mergeCell ref="BA44:BC44"/>
    <mergeCell ref="W53:Z53"/>
    <mergeCell ref="AA53:AC53"/>
    <mergeCell ref="AZ50:BB50"/>
    <mergeCell ref="AR44:AT44"/>
    <mergeCell ref="AU44:AW44"/>
    <mergeCell ref="CS62:CY62"/>
    <mergeCell ref="CG62:CM62"/>
    <mergeCell ref="BR62:BT62"/>
    <mergeCell ref="CB62:CC62"/>
    <mergeCell ref="CD62:CF62"/>
    <mergeCell ref="BI63:BO63"/>
    <mergeCell ref="CS63:CY63"/>
    <mergeCell ref="BP63:BQ63"/>
    <mergeCell ref="BR63:BT63"/>
    <mergeCell ref="BU63:CA63"/>
    <mergeCell ref="CG64:CM64"/>
    <mergeCell ref="CP63:CR63"/>
    <mergeCell ref="BD63:BE63"/>
    <mergeCell ref="BF63:BH63"/>
    <mergeCell ref="CG63:CM63"/>
    <mergeCell ref="CN62:CO62"/>
    <mergeCell ref="CP62:CR62"/>
    <mergeCell ref="BD62:BE62"/>
    <mergeCell ref="BF62:BH62"/>
    <mergeCell ref="BU62:CA62"/>
    <mergeCell ref="CA66:CF66"/>
    <mergeCell ref="CN64:CY64"/>
    <mergeCell ref="CG66:CH66"/>
    <mergeCell ref="CJ66:CK66"/>
    <mergeCell ref="CL66:CP66"/>
    <mergeCell ref="CR66:CS66"/>
    <mergeCell ref="CT66:CY66"/>
    <mergeCell ref="BP64:CA64"/>
    <mergeCell ref="CB64:CC64"/>
    <mergeCell ref="CD64:CF64"/>
    <mergeCell ref="BT54:CD54"/>
    <mergeCell ref="CE54:CY54"/>
    <mergeCell ref="BT53:CI53"/>
    <mergeCell ref="BM55:BN55"/>
    <mergeCell ref="BO55:BS55"/>
    <mergeCell ref="CJ45:CL45"/>
    <mergeCell ref="CA45:CC45"/>
    <mergeCell ref="BG50:BZ50"/>
    <mergeCell ref="BU45:BW45"/>
    <mergeCell ref="CS55:CU55"/>
    <mergeCell ref="K53:V53"/>
    <mergeCell ref="AH44:AK44"/>
    <mergeCell ref="J25:L25"/>
    <mergeCell ref="CS53:CT53"/>
    <mergeCell ref="BM56:BU57"/>
    <mergeCell ref="BV56:CD57"/>
    <mergeCell ref="BT55:BW55"/>
    <mergeCell ref="BX55:CB55"/>
    <mergeCell ref="BQ45:BT45"/>
    <mergeCell ref="BD54:BS54"/>
    <mergeCell ref="Y18:BC20"/>
    <mergeCell ref="CL53:CP53"/>
    <mergeCell ref="CQ53:CR53"/>
    <mergeCell ref="AB52:AE52"/>
    <mergeCell ref="AG52:BC52"/>
    <mergeCell ref="BD52:BS52"/>
    <mergeCell ref="BU34:CY34"/>
    <mergeCell ref="J32:AN32"/>
    <mergeCell ref="CX33:CY33"/>
    <mergeCell ref="CG45:CI45"/>
    <mergeCell ref="AA15:AC15"/>
    <mergeCell ref="M26:Y26"/>
    <mergeCell ref="J23:L23"/>
    <mergeCell ref="Z21:AN21"/>
    <mergeCell ref="AO21:BC21"/>
    <mergeCell ref="W15:Z15"/>
    <mergeCell ref="AL26:AN26"/>
    <mergeCell ref="BA26:BC26"/>
    <mergeCell ref="Z24:AN24"/>
    <mergeCell ref="R18:X20"/>
    <mergeCell ref="J18:Q20"/>
    <mergeCell ref="AB14:AE14"/>
    <mergeCell ref="W12:Y12"/>
    <mergeCell ref="AA12:AY12"/>
    <mergeCell ref="K15:V15"/>
    <mergeCell ref="J24:L24"/>
    <mergeCell ref="AG14:BC14"/>
    <mergeCell ref="J21:Y21"/>
    <mergeCell ref="J22:L22"/>
    <mergeCell ref="BA23:BC23"/>
    <mergeCell ref="BF30:BH30"/>
    <mergeCell ref="CR30:CV30"/>
    <mergeCell ref="BR30:BX30"/>
    <mergeCell ref="BU31:CY31"/>
    <mergeCell ref="CP30:CQ30"/>
    <mergeCell ref="AZ12:BB12"/>
    <mergeCell ref="AO25:BC25"/>
    <mergeCell ref="AO28:BC28"/>
    <mergeCell ref="CK19:CY19"/>
    <mergeCell ref="CG17:CO17"/>
    <mergeCell ref="J33:BC33"/>
    <mergeCell ref="BU35:CW35"/>
    <mergeCell ref="BU33:CW33"/>
    <mergeCell ref="BM34:BT34"/>
    <mergeCell ref="CE30:CF30"/>
    <mergeCell ref="CG30:CL30"/>
    <mergeCell ref="CM30:CN30"/>
    <mergeCell ref="BD30:BE30"/>
    <mergeCell ref="BI30:BO30"/>
    <mergeCell ref="BZ30:CD30"/>
    <mergeCell ref="K30:AM31"/>
    <mergeCell ref="M22:Y22"/>
    <mergeCell ref="Z22:AN22"/>
    <mergeCell ref="AO22:BC22"/>
    <mergeCell ref="M23:Y23"/>
    <mergeCell ref="J26:L26"/>
    <mergeCell ref="AO29:BC29"/>
    <mergeCell ref="AO30:BC31"/>
    <mergeCell ref="AO27:BC27"/>
    <mergeCell ref="M25:Y25"/>
    <mergeCell ref="M24:Y24"/>
    <mergeCell ref="Z23:AK23"/>
    <mergeCell ref="AL23:AN23"/>
    <mergeCell ref="AO26:AS26"/>
    <mergeCell ref="AT26:AZ26"/>
    <mergeCell ref="AO24:BC24"/>
    <mergeCell ref="Z25:AN25"/>
    <mergeCell ref="AO23:AZ23"/>
    <mergeCell ref="Z26:AD26"/>
    <mergeCell ref="AE26:AK26"/>
  </mergeCells>
  <dataValidations count="1">
    <dataValidation type="list" allowBlank="1" showInputMessage="1" showErrorMessage="1" sqref="BD15:BS15">
      <formula1>"専用住宅,共同住宅（貸家含）,物販店舗,飲食店,事務所,公設ます,宅内ますのみ,その他(　　　　　　　　　　）"</formula1>
    </dataValidation>
  </dataValidations>
  <printOptions/>
  <pageMargins left="0.3937007874015748" right="0.3937007874015748" top="0.3937007874015748" bottom="0.1968503937007874" header="0.35433070866141736" footer="0.31496062992125984"/>
  <pageSetup horizontalDpi="300" verticalDpi="300" orientation="landscape" paperSize="13" r:id="rId1"/>
</worksheet>
</file>

<file path=xl/worksheets/sheet5.xml><?xml version="1.0" encoding="utf-8"?>
<worksheet xmlns="http://schemas.openxmlformats.org/spreadsheetml/2006/main" xmlns:r="http://schemas.openxmlformats.org/officeDocument/2006/relationships">
  <sheetPr>
    <tabColor rgb="FFFFFF00"/>
  </sheetPr>
  <dimension ref="A2:FH304"/>
  <sheetViews>
    <sheetView zoomScaleSheetLayoutView="96" zoomScalePageLayoutView="0" workbookViewId="0" topLeftCell="A1">
      <selection activeCell="H10" sqref="H10"/>
    </sheetView>
  </sheetViews>
  <sheetFormatPr defaultColWidth="9.00390625" defaultRowHeight="13.5"/>
  <cols>
    <col min="1" max="3" width="1.25" style="218" customWidth="1"/>
    <col min="4" max="6" width="3.125" style="218" customWidth="1"/>
    <col min="7" max="9" width="1.25" style="218" customWidth="1"/>
    <col min="10" max="16" width="1.25" style="228" customWidth="1"/>
    <col min="17" max="22" width="1.37890625" style="228" customWidth="1"/>
    <col min="23" max="43" width="1.25" style="228" customWidth="1"/>
    <col min="44" max="44" width="1.37890625" style="228" customWidth="1"/>
    <col min="45" max="138" width="1.25" style="228" customWidth="1"/>
    <col min="139" max="155" width="9.00390625" style="218" customWidth="1"/>
    <col min="156" max="16384" width="9.00390625" style="229" customWidth="1"/>
  </cols>
  <sheetData>
    <row r="1" ht="7.5" customHeight="1" thickBot="1"/>
    <row r="2" spans="4:77" ht="7.5" customHeight="1">
      <c r="D2" s="1026" t="s">
        <v>139</v>
      </c>
      <c r="E2" s="1027"/>
      <c r="F2" s="1028"/>
      <c r="I2" s="230"/>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2"/>
    </row>
    <row r="3" spans="4:77" ht="12" customHeight="1" thickBot="1">
      <c r="D3" s="1029"/>
      <c r="E3" s="1030"/>
      <c r="F3" s="1031"/>
      <c r="I3" s="233"/>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962" t="s">
        <v>400</v>
      </c>
      <c r="AJ3" s="962"/>
      <c r="AK3" s="962"/>
      <c r="AL3" s="963"/>
      <c r="AM3" s="961" t="s">
        <v>401</v>
      </c>
      <c r="AN3" s="962"/>
      <c r="AO3" s="962"/>
      <c r="AP3" s="962"/>
      <c r="AQ3" s="962"/>
      <c r="AR3" s="962"/>
      <c r="AS3" s="962"/>
      <c r="AT3" s="962"/>
      <c r="AU3" s="963"/>
      <c r="AV3" s="961" t="s">
        <v>402</v>
      </c>
      <c r="AW3" s="962"/>
      <c r="AX3" s="962"/>
      <c r="AY3" s="962"/>
      <c r="AZ3" s="962"/>
      <c r="BA3" s="963"/>
      <c r="BB3" s="961" t="s">
        <v>502</v>
      </c>
      <c r="BC3" s="962"/>
      <c r="BD3" s="963"/>
      <c r="BE3" s="961" t="s">
        <v>403</v>
      </c>
      <c r="BF3" s="962"/>
      <c r="BG3" s="962"/>
      <c r="BH3" s="963"/>
      <c r="BI3" s="965">
        <v>2</v>
      </c>
      <c r="BJ3" s="962"/>
      <c r="BK3" s="968"/>
      <c r="BL3" s="965" t="s">
        <v>404</v>
      </c>
      <c r="BM3" s="962"/>
      <c r="BN3" s="963"/>
      <c r="BO3" s="961" t="s">
        <v>405</v>
      </c>
      <c r="BP3" s="962"/>
      <c r="BQ3" s="962"/>
      <c r="BR3" s="963"/>
      <c r="BS3" s="965">
        <v>15</v>
      </c>
      <c r="BT3" s="962"/>
      <c r="BU3" s="968"/>
      <c r="BV3" s="965" t="s">
        <v>406</v>
      </c>
      <c r="BW3" s="962"/>
      <c r="BX3" s="962"/>
      <c r="BY3" s="235"/>
    </row>
    <row r="4" spans="4:77" ht="7.5" customHeight="1">
      <c r="D4" s="1032"/>
      <c r="E4" s="1033"/>
      <c r="F4" s="1034"/>
      <c r="I4" s="233"/>
      <c r="J4" s="939" t="s">
        <v>140</v>
      </c>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939"/>
      <c r="AY4" s="939"/>
      <c r="AZ4" s="939"/>
      <c r="BA4" s="939"/>
      <c r="BB4" s="939"/>
      <c r="BC4" s="939"/>
      <c r="BD4" s="939"/>
      <c r="BE4" s="939"/>
      <c r="BF4" s="939"/>
      <c r="BG4" s="939"/>
      <c r="BH4" s="939"/>
      <c r="BI4" s="939"/>
      <c r="BJ4" s="939"/>
      <c r="BK4" s="939"/>
      <c r="BL4" s="939"/>
      <c r="BM4" s="939"/>
      <c r="BN4" s="966" t="s">
        <v>141</v>
      </c>
      <c r="BO4" s="966"/>
      <c r="BP4" s="966"/>
      <c r="BQ4" s="966"/>
      <c r="BR4" s="966"/>
      <c r="BS4" s="966"/>
      <c r="BT4" s="966"/>
      <c r="BU4" s="966"/>
      <c r="BV4" s="966"/>
      <c r="BW4" s="966"/>
      <c r="BX4" s="966"/>
      <c r="BY4" s="235"/>
    </row>
    <row r="5" spans="4:77" ht="7.5" customHeight="1">
      <c r="D5" s="1035"/>
      <c r="E5" s="1036"/>
      <c r="F5" s="1037"/>
      <c r="I5" s="233"/>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c r="AN5" s="939"/>
      <c r="AO5" s="939"/>
      <c r="AP5" s="939"/>
      <c r="AQ5" s="939"/>
      <c r="AR5" s="939"/>
      <c r="AS5" s="939"/>
      <c r="AT5" s="939"/>
      <c r="AU5" s="939"/>
      <c r="AV5" s="939"/>
      <c r="AW5" s="939"/>
      <c r="AX5" s="939"/>
      <c r="AY5" s="939"/>
      <c r="AZ5" s="939"/>
      <c r="BA5" s="939"/>
      <c r="BB5" s="939"/>
      <c r="BC5" s="939"/>
      <c r="BD5" s="939"/>
      <c r="BE5" s="939"/>
      <c r="BF5" s="939"/>
      <c r="BG5" s="939"/>
      <c r="BH5" s="939"/>
      <c r="BI5" s="939"/>
      <c r="BJ5" s="939"/>
      <c r="BK5" s="939"/>
      <c r="BL5" s="939"/>
      <c r="BM5" s="939"/>
      <c r="BN5" s="967"/>
      <c r="BO5" s="967"/>
      <c r="BP5" s="967"/>
      <c r="BQ5" s="967"/>
      <c r="BR5" s="967"/>
      <c r="BS5" s="967"/>
      <c r="BT5" s="967"/>
      <c r="BU5" s="967"/>
      <c r="BV5" s="967"/>
      <c r="BW5" s="967"/>
      <c r="BX5" s="967"/>
      <c r="BY5" s="235"/>
    </row>
    <row r="6" spans="4:77" ht="6" customHeight="1">
      <c r="D6" s="1035"/>
      <c r="E6" s="1036"/>
      <c r="F6" s="1037"/>
      <c r="I6" s="233"/>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1020" t="str">
        <f>IF(OR('印刷データ'!$F$11=0,'印刷データ'!$F$11="")=TRUE,"平成　　　年　　　月　　　日",'印刷データ'!$F$11)</f>
        <v>平成　　　年　　　月　　　日</v>
      </c>
      <c r="BK6" s="1020"/>
      <c r="BL6" s="1020"/>
      <c r="BM6" s="1020"/>
      <c r="BN6" s="1020"/>
      <c r="BO6" s="1020"/>
      <c r="BP6" s="1020"/>
      <c r="BQ6" s="1020"/>
      <c r="BR6" s="1020"/>
      <c r="BS6" s="1020"/>
      <c r="BT6" s="1020"/>
      <c r="BU6" s="1020"/>
      <c r="BV6" s="1020"/>
      <c r="BW6" s="1020"/>
      <c r="BX6" s="1020"/>
      <c r="BY6" s="235"/>
    </row>
    <row r="7" spans="4:77" ht="6" customHeight="1" thickBot="1">
      <c r="D7" s="1038"/>
      <c r="E7" s="1039"/>
      <c r="F7" s="1040"/>
      <c r="I7" s="233"/>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1020"/>
      <c r="BK7" s="1020"/>
      <c r="BL7" s="1020"/>
      <c r="BM7" s="1020"/>
      <c r="BN7" s="1020"/>
      <c r="BO7" s="1020"/>
      <c r="BP7" s="1020"/>
      <c r="BQ7" s="1020"/>
      <c r="BR7" s="1020"/>
      <c r="BS7" s="1020"/>
      <c r="BT7" s="1020"/>
      <c r="BU7" s="1020"/>
      <c r="BV7" s="1020"/>
      <c r="BW7" s="1020"/>
      <c r="BX7" s="1020"/>
      <c r="BY7" s="235"/>
    </row>
    <row r="8" spans="9:77" ht="5.25" customHeight="1">
      <c r="I8" s="233"/>
      <c r="J8" s="234"/>
      <c r="K8" s="905" t="s">
        <v>145</v>
      </c>
      <c r="L8" s="905"/>
      <c r="M8" s="905"/>
      <c r="N8" s="905"/>
      <c r="O8" s="905"/>
      <c r="P8" s="905"/>
      <c r="Q8" s="905"/>
      <c r="R8" s="905"/>
      <c r="S8" s="905"/>
      <c r="T8" s="905"/>
      <c r="U8" s="905"/>
      <c r="V8" s="905"/>
      <c r="W8" s="905"/>
      <c r="X8" s="905"/>
      <c r="Y8" s="905"/>
      <c r="Z8" s="905"/>
      <c r="AA8" s="905"/>
      <c r="AB8" s="905"/>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5"/>
    </row>
    <row r="9" spans="9:77" ht="7.5" customHeight="1">
      <c r="I9" s="233"/>
      <c r="J9" s="234"/>
      <c r="K9" s="905"/>
      <c r="L9" s="905"/>
      <c r="M9" s="905"/>
      <c r="N9" s="905"/>
      <c r="O9" s="905"/>
      <c r="P9" s="905"/>
      <c r="Q9" s="905"/>
      <c r="R9" s="905"/>
      <c r="S9" s="905"/>
      <c r="T9" s="905"/>
      <c r="U9" s="905"/>
      <c r="V9" s="905"/>
      <c r="W9" s="905"/>
      <c r="X9" s="905"/>
      <c r="Y9" s="905"/>
      <c r="Z9" s="905"/>
      <c r="AA9" s="905"/>
      <c r="AB9" s="905"/>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5"/>
    </row>
    <row r="10" spans="9:77" ht="5.25" customHeight="1">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5"/>
    </row>
    <row r="11" spans="9:77" ht="6.75" customHeight="1">
      <c r="I11" s="233"/>
      <c r="J11" s="234"/>
      <c r="K11" s="234"/>
      <c r="L11" s="234"/>
      <c r="M11" s="234"/>
      <c r="N11" s="234"/>
      <c r="O11" s="234"/>
      <c r="P11" s="234"/>
      <c r="Q11" s="234"/>
      <c r="R11" s="234"/>
      <c r="S11" s="234"/>
      <c r="T11" s="234"/>
      <c r="U11" s="234"/>
      <c r="V11" s="234"/>
      <c r="W11" s="234"/>
      <c r="X11" s="234"/>
      <c r="Y11" s="234"/>
      <c r="Z11" s="234"/>
      <c r="AA11" s="234"/>
      <c r="AB11" s="234"/>
      <c r="AC11" s="234"/>
      <c r="AD11" s="234"/>
      <c r="AE11" s="892" t="s">
        <v>146</v>
      </c>
      <c r="AF11" s="892"/>
      <c r="AG11" s="892"/>
      <c r="AH11" s="892"/>
      <c r="AI11" s="892"/>
      <c r="AJ11" s="234"/>
      <c r="AK11" s="946" t="s">
        <v>147</v>
      </c>
      <c r="AL11" s="946"/>
      <c r="AM11" s="946"/>
      <c r="AN11" s="234"/>
      <c r="AO11" s="234"/>
      <c r="AP11" s="964">
        <f>IF('印刷データ'!$G$11=0,"",'印刷データ'!$G$11)</f>
      </c>
      <c r="AQ11" s="964"/>
      <c r="AR11" s="964"/>
      <c r="AS11" s="964"/>
      <c r="AT11" s="964"/>
      <c r="AU11" s="964"/>
      <c r="AV11" s="964"/>
      <c r="AW11" s="964"/>
      <c r="AX11" s="964"/>
      <c r="AY11" s="964"/>
      <c r="AZ11" s="964"/>
      <c r="BA11" s="964"/>
      <c r="BB11" s="964"/>
      <c r="BC11" s="964"/>
      <c r="BD11" s="964"/>
      <c r="BE11" s="964"/>
      <c r="BF11" s="964"/>
      <c r="BG11" s="964"/>
      <c r="BH11" s="964"/>
      <c r="BI11" s="964"/>
      <c r="BJ11" s="964"/>
      <c r="BK11" s="964"/>
      <c r="BL11" s="964"/>
      <c r="BM11" s="964"/>
      <c r="BN11" s="964"/>
      <c r="BO11" s="964"/>
      <c r="BP11" s="964"/>
      <c r="BQ11" s="964"/>
      <c r="BR11" s="964"/>
      <c r="BS11" s="964"/>
      <c r="BT11" s="964"/>
      <c r="BU11" s="964"/>
      <c r="BV11" s="964"/>
      <c r="BW11" s="234"/>
      <c r="BX11" s="234"/>
      <c r="BY11" s="235"/>
    </row>
    <row r="12" spans="9:77" ht="6.75" customHeight="1">
      <c r="I12" s="233"/>
      <c r="J12" s="234"/>
      <c r="K12" s="234"/>
      <c r="L12" s="234"/>
      <c r="M12" s="234"/>
      <c r="N12" s="234"/>
      <c r="O12" s="234"/>
      <c r="P12" s="234"/>
      <c r="Q12" s="234"/>
      <c r="R12" s="234"/>
      <c r="S12" s="234"/>
      <c r="T12" s="234"/>
      <c r="U12" s="234"/>
      <c r="V12" s="234"/>
      <c r="W12" s="234"/>
      <c r="X12" s="234"/>
      <c r="Y12" s="234"/>
      <c r="Z12" s="234"/>
      <c r="AA12" s="234"/>
      <c r="AB12" s="234"/>
      <c r="AC12" s="234"/>
      <c r="AD12" s="234"/>
      <c r="AE12" s="892"/>
      <c r="AF12" s="892"/>
      <c r="AG12" s="892"/>
      <c r="AH12" s="892"/>
      <c r="AI12" s="892"/>
      <c r="AJ12" s="234"/>
      <c r="AK12" s="946"/>
      <c r="AL12" s="946"/>
      <c r="AM12" s="946"/>
      <c r="AN12" s="234"/>
      <c r="AO12" s="234"/>
      <c r="AP12" s="964"/>
      <c r="AQ12" s="964"/>
      <c r="AR12" s="964"/>
      <c r="AS12" s="964"/>
      <c r="AT12" s="964"/>
      <c r="AU12" s="964"/>
      <c r="AV12" s="964"/>
      <c r="AW12" s="964"/>
      <c r="AX12" s="964"/>
      <c r="AY12" s="964"/>
      <c r="AZ12" s="964"/>
      <c r="BA12" s="964"/>
      <c r="BB12" s="964"/>
      <c r="BC12" s="964"/>
      <c r="BD12" s="964"/>
      <c r="BE12" s="964"/>
      <c r="BF12" s="964"/>
      <c r="BG12" s="964"/>
      <c r="BH12" s="964"/>
      <c r="BI12" s="964"/>
      <c r="BJ12" s="964"/>
      <c r="BK12" s="964"/>
      <c r="BL12" s="964"/>
      <c r="BM12" s="964"/>
      <c r="BN12" s="964"/>
      <c r="BO12" s="964"/>
      <c r="BP12" s="964"/>
      <c r="BQ12" s="964"/>
      <c r="BR12" s="964"/>
      <c r="BS12" s="964"/>
      <c r="BT12" s="964"/>
      <c r="BU12" s="964"/>
      <c r="BV12" s="964"/>
      <c r="BW12" s="234"/>
      <c r="BX12" s="234"/>
      <c r="BY12" s="235"/>
    </row>
    <row r="13" spans="9:77" ht="7.5" customHeight="1">
      <c r="I13" s="233"/>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964"/>
      <c r="AQ13" s="964"/>
      <c r="AR13" s="964"/>
      <c r="AS13" s="964"/>
      <c r="AT13" s="964"/>
      <c r="AU13" s="964"/>
      <c r="AV13" s="964"/>
      <c r="AW13" s="964"/>
      <c r="AX13" s="964"/>
      <c r="AY13" s="964"/>
      <c r="AZ13" s="964"/>
      <c r="BA13" s="964"/>
      <c r="BB13" s="964"/>
      <c r="BC13" s="964"/>
      <c r="BD13" s="964"/>
      <c r="BE13" s="964"/>
      <c r="BF13" s="964"/>
      <c r="BG13" s="964"/>
      <c r="BH13" s="964"/>
      <c r="BI13" s="964"/>
      <c r="BJ13" s="964"/>
      <c r="BK13" s="964"/>
      <c r="BL13" s="964"/>
      <c r="BM13" s="964"/>
      <c r="BN13" s="964"/>
      <c r="BO13" s="964"/>
      <c r="BP13" s="964"/>
      <c r="BQ13" s="964"/>
      <c r="BR13" s="964"/>
      <c r="BS13" s="964"/>
      <c r="BT13" s="964"/>
      <c r="BU13" s="964"/>
      <c r="BV13" s="964"/>
      <c r="BW13" s="234"/>
      <c r="BX13" s="234"/>
      <c r="BY13" s="235"/>
    </row>
    <row r="14" spans="9:77" ht="7.5" customHeight="1">
      <c r="I14" s="233"/>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892" t="s">
        <v>148</v>
      </c>
      <c r="AL14" s="892"/>
      <c r="AM14" s="892"/>
      <c r="AN14" s="234"/>
      <c r="AO14" s="234"/>
      <c r="AP14" s="908">
        <f>IF('印刷データ'!$H$11=0,"",'印刷データ'!$H$11)</f>
      </c>
      <c r="AQ14" s="908"/>
      <c r="AR14" s="908"/>
      <c r="AS14" s="908"/>
      <c r="AT14" s="908"/>
      <c r="AU14" s="908"/>
      <c r="AV14" s="908"/>
      <c r="AW14" s="908"/>
      <c r="AX14" s="908"/>
      <c r="AY14" s="908"/>
      <c r="AZ14" s="908"/>
      <c r="BA14" s="908"/>
      <c r="BB14" s="908"/>
      <c r="BC14" s="908"/>
      <c r="BD14" s="908"/>
      <c r="BE14" s="908"/>
      <c r="BF14" s="908"/>
      <c r="BG14" s="908"/>
      <c r="BH14" s="908"/>
      <c r="BI14" s="908"/>
      <c r="BJ14" s="908"/>
      <c r="BK14" s="908"/>
      <c r="BL14" s="908"/>
      <c r="BM14" s="908"/>
      <c r="BN14" s="908"/>
      <c r="BO14" s="908"/>
      <c r="BP14" s="908"/>
      <c r="BQ14" s="908"/>
      <c r="BR14" s="908"/>
      <c r="BS14" s="908"/>
      <c r="BT14" s="908"/>
      <c r="BU14" s="908"/>
      <c r="BV14" s="908"/>
      <c r="BW14" s="892" t="s">
        <v>149</v>
      </c>
      <c r="BX14" s="892"/>
      <c r="BY14" s="235"/>
    </row>
    <row r="15" spans="9:77" ht="6.75" customHeight="1">
      <c r="I15" s="233"/>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892"/>
      <c r="AL15" s="892"/>
      <c r="AM15" s="892"/>
      <c r="AN15" s="234"/>
      <c r="AO15" s="234"/>
      <c r="AP15" s="908"/>
      <c r="AQ15" s="908"/>
      <c r="AR15" s="908"/>
      <c r="AS15" s="908"/>
      <c r="AT15" s="908"/>
      <c r="AU15" s="908"/>
      <c r="AV15" s="908"/>
      <c r="AW15" s="908"/>
      <c r="AX15" s="908"/>
      <c r="AY15" s="908"/>
      <c r="AZ15" s="908"/>
      <c r="BA15" s="908"/>
      <c r="BB15" s="908"/>
      <c r="BC15" s="908"/>
      <c r="BD15" s="908"/>
      <c r="BE15" s="908"/>
      <c r="BF15" s="908"/>
      <c r="BG15" s="908"/>
      <c r="BH15" s="908"/>
      <c r="BI15" s="908"/>
      <c r="BJ15" s="908"/>
      <c r="BK15" s="908"/>
      <c r="BL15" s="908"/>
      <c r="BM15" s="908"/>
      <c r="BN15" s="908"/>
      <c r="BO15" s="908"/>
      <c r="BP15" s="908"/>
      <c r="BQ15" s="908"/>
      <c r="BR15" s="908"/>
      <c r="BS15" s="908"/>
      <c r="BT15" s="908"/>
      <c r="BU15" s="908"/>
      <c r="BV15" s="908"/>
      <c r="BW15" s="892"/>
      <c r="BX15" s="892"/>
      <c r="BY15" s="235"/>
    </row>
    <row r="16" spans="9:77" ht="6.75" customHeight="1">
      <c r="I16" s="233"/>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892" t="s">
        <v>150</v>
      </c>
      <c r="AL16" s="892"/>
      <c r="AM16" s="892"/>
      <c r="AN16" s="234"/>
      <c r="AO16" s="234"/>
      <c r="AP16" s="905">
        <f>IF('印刷データ'!$I$11=0,"",'印刷データ'!$I$11)</f>
      </c>
      <c r="AQ16" s="905"/>
      <c r="AR16" s="905"/>
      <c r="AS16" s="905"/>
      <c r="AT16" s="905"/>
      <c r="AU16" s="905"/>
      <c r="AV16" s="905"/>
      <c r="AW16" s="905"/>
      <c r="AX16" s="905"/>
      <c r="AY16" s="905"/>
      <c r="AZ16" s="905"/>
      <c r="BA16" s="905"/>
      <c r="BB16" s="905"/>
      <c r="BC16" s="905"/>
      <c r="BD16" s="905"/>
      <c r="BE16" s="905"/>
      <c r="BF16" s="905"/>
      <c r="BG16" s="905"/>
      <c r="BH16" s="905"/>
      <c r="BI16" s="905"/>
      <c r="BJ16" s="905"/>
      <c r="BK16" s="905"/>
      <c r="BL16" s="905"/>
      <c r="BM16" s="905"/>
      <c r="BN16" s="905"/>
      <c r="BO16" s="905"/>
      <c r="BP16" s="905"/>
      <c r="BQ16" s="905"/>
      <c r="BR16" s="905"/>
      <c r="BS16" s="905"/>
      <c r="BT16" s="905"/>
      <c r="BU16" s="905"/>
      <c r="BV16" s="905"/>
      <c r="BW16" s="234"/>
      <c r="BX16" s="234"/>
      <c r="BY16" s="235"/>
    </row>
    <row r="17" spans="9:77" ht="6.75" customHeight="1">
      <c r="I17" s="233"/>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892"/>
      <c r="AL17" s="892"/>
      <c r="AM17" s="892"/>
      <c r="AN17" s="234"/>
      <c r="AO17" s="234"/>
      <c r="AP17" s="905"/>
      <c r="AQ17" s="905"/>
      <c r="AR17" s="905"/>
      <c r="AS17" s="905"/>
      <c r="AT17" s="905"/>
      <c r="AU17" s="905"/>
      <c r="AV17" s="905"/>
      <c r="AW17" s="905"/>
      <c r="AX17" s="905"/>
      <c r="AY17" s="905"/>
      <c r="AZ17" s="905"/>
      <c r="BA17" s="905"/>
      <c r="BB17" s="905"/>
      <c r="BC17" s="905"/>
      <c r="BD17" s="905"/>
      <c r="BE17" s="905"/>
      <c r="BF17" s="905"/>
      <c r="BG17" s="905"/>
      <c r="BH17" s="905"/>
      <c r="BI17" s="905"/>
      <c r="BJ17" s="905"/>
      <c r="BK17" s="905"/>
      <c r="BL17" s="905"/>
      <c r="BM17" s="905"/>
      <c r="BN17" s="905"/>
      <c r="BO17" s="905"/>
      <c r="BP17" s="905"/>
      <c r="BQ17" s="905"/>
      <c r="BR17" s="905"/>
      <c r="BS17" s="905"/>
      <c r="BT17" s="905"/>
      <c r="BU17" s="905"/>
      <c r="BV17" s="905"/>
      <c r="BW17" s="234"/>
      <c r="BX17" s="234"/>
      <c r="BY17" s="235"/>
    </row>
    <row r="18" spans="9:77" ht="6.75" customHeight="1">
      <c r="I18" s="233"/>
      <c r="J18" s="952" t="s">
        <v>151</v>
      </c>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3"/>
      <c r="AS18" s="953"/>
      <c r="AT18" s="953"/>
      <c r="AU18" s="953"/>
      <c r="AV18" s="953"/>
      <c r="AW18" s="953"/>
      <c r="AX18" s="953"/>
      <c r="AY18" s="953"/>
      <c r="AZ18" s="953"/>
      <c r="BA18" s="953"/>
      <c r="BB18" s="953"/>
      <c r="BC18" s="953"/>
      <c r="BD18" s="953"/>
      <c r="BE18" s="953"/>
      <c r="BF18" s="953"/>
      <c r="BG18" s="953"/>
      <c r="BH18" s="953"/>
      <c r="BI18" s="953"/>
      <c r="BJ18" s="953"/>
      <c r="BK18" s="953"/>
      <c r="BL18" s="953"/>
      <c r="BM18" s="953"/>
      <c r="BN18" s="953"/>
      <c r="BO18" s="953"/>
      <c r="BP18" s="953"/>
      <c r="BQ18" s="953"/>
      <c r="BR18" s="953"/>
      <c r="BS18" s="953"/>
      <c r="BT18" s="953"/>
      <c r="BU18" s="953"/>
      <c r="BV18" s="953"/>
      <c r="BW18" s="953"/>
      <c r="BX18" s="954"/>
      <c r="BY18" s="235"/>
    </row>
    <row r="19" spans="9:77" ht="6.75" customHeight="1">
      <c r="I19" s="233"/>
      <c r="J19" s="955"/>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6"/>
      <c r="AM19" s="956"/>
      <c r="AN19" s="956"/>
      <c r="AO19" s="956"/>
      <c r="AP19" s="956"/>
      <c r="AQ19" s="956"/>
      <c r="AR19" s="956"/>
      <c r="AS19" s="956"/>
      <c r="AT19" s="956"/>
      <c r="AU19" s="956"/>
      <c r="AV19" s="956"/>
      <c r="AW19" s="956"/>
      <c r="AX19" s="956"/>
      <c r="AY19" s="956"/>
      <c r="AZ19" s="956"/>
      <c r="BA19" s="956"/>
      <c r="BB19" s="956"/>
      <c r="BC19" s="956"/>
      <c r="BD19" s="956"/>
      <c r="BE19" s="956"/>
      <c r="BF19" s="956"/>
      <c r="BG19" s="956"/>
      <c r="BH19" s="956"/>
      <c r="BI19" s="956"/>
      <c r="BJ19" s="956"/>
      <c r="BK19" s="956"/>
      <c r="BL19" s="956"/>
      <c r="BM19" s="956"/>
      <c r="BN19" s="956"/>
      <c r="BO19" s="956"/>
      <c r="BP19" s="956"/>
      <c r="BQ19" s="956"/>
      <c r="BR19" s="956"/>
      <c r="BS19" s="956"/>
      <c r="BT19" s="956"/>
      <c r="BU19" s="956"/>
      <c r="BV19" s="956"/>
      <c r="BW19" s="956"/>
      <c r="BX19" s="957"/>
      <c r="BY19" s="235"/>
    </row>
    <row r="20" spans="9:77" ht="7.5" customHeight="1">
      <c r="I20" s="233"/>
      <c r="J20" s="955"/>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c r="AX20" s="956"/>
      <c r="AY20" s="956"/>
      <c r="AZ20" s="956"/>
      <c r="BA20" s="956"/>
      <c r="BB20" s="956"/>
      <c r="BC20" s="956"/>
      <c r="BD20" s="956"/>
      <c r="BE20" s="956"/>
      <c r="BF20" s="956"/>
      <c r="BG20" s="956"/>
      <c r="BH20" s="956"/>
      <c r="BI20" s="956"/>
      <c r="BJ20" s="956"/>
      <c r="BK20" s="956"/>
      <c r="BL20" s="956"/>
      <c r="BM20" s="956"/>
      <c r="BN20" s="956"/>
      <c r="BO20" s="956"/>
      <c r="BP20" s="956"/>
      <c r="BQ20" s="956"/>
      <c r="BR20" s="956"/>
      <c r="BS20" s="956"/>
      <c r="BT20" s="956"/>
      <c r="BU20" s="956"/>
      <c r="BV20" s="956"/>
      <c r="BW20" s="956"/>
      <c r="BX20" s="957"/>
      <c r="BY20" s="235"/>
    </row>
    <row r="21" spans="9:77" ht="7.5" customHeight="1">
      <c r="I21" s="233"/>
      <c r="J21" s="1041" t="s">
        <v>152</v>
      </c>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N21" s="976"/>
      <c r="BO21" s="976"/>
      <c r="BP21" s="976"/>
      <c r="BQ21" s="976"/>
      <c r="BR21" s="976"/>
      <c r="BS21" s="976"/>
      <c r="BT21" s="976"/>
      <c r="BU21" s="976"/>
      <c r="BV21" s="976"/>
      <c r="BW21" s="976"/>
      <c r="BX21" s="978"/>
      <c r="BY21" s="235"/>
    </row>
    <row r="22" spans="9:77" ht="7.5" customHeight="1">
      <c r="I22" s="233"/>
      <c r="J22" s="1041"/>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976"/>
      <c r="AN22" s="976"/>
      <c r="AO22" s="976"/>
      <c r="AP22" s="976"/>
      <c r="AQ22" s="976"/>
      <c r="AR22" s="976"/>
      <c r="AS22" s="976"/>
      <c r="AT22" s="976"/>
      <c r="AU22" s="976"/>
      <c r="AV22" s="976"/>
      <c r="AW22" s="976"/>
      <c r="AX22" s="976"/>
      <c r="AY22" s="976"/>
      <c r="AZ22" s="976"/>
      <c r="BA22" s="976"/>
      <c r="BB22" s="976"/>
      <c r="BC22" s="976"/>
      <c r="BD22" s="976"/>
      <c r="BE22" s="976"/>
      <c r="BF22" s="976"/>
      <c r="BG22" s="976"/>
      <c r="BH22" s="976"/>
      <c r="BI22" s="976"/>
      <c r="BJ22" s="976"/>
      <c r="BK22" s="976"/>
      <c r="BL22" s="976"/>
      <c r="BM22" s="976"/>
      <c r="BN22" s="976"/>
      <c r="BO22" s="976"/>
      <c r="BP22" s="976"/>
      <c r="BQ22" s="976"/>
      <c r="BR22" s="976"/>
      <c r="BS22" s="976"/>
      <c r="BT22" s="976"/>
      <c r="BU22" s="976"/>
      <c r="BV22" s="976"/>
      <c r="BW22" s="976"/>
      <c r="BX22" s="978"/>
      <c r="BY22" s="235"/>
    </row>
    <row r="23" spans="9:77" ht="7.5" customHeight="1">
      <c r="I23" s="233"/>
      <c r="J23" s="925" t="s">
        <v>153</v>
      </c>
      <c r="K23" s="886"/>
      <c r="L23" s="886"/>
      <c r="M23" s="886"/>
      <c r="N23" s="886"/>
      <c r="O23" s="886"/>
      <c r="P23" s="886"/>
      <c r="Q23" s="886"/>
      <c r="R23" s="887"/>
      <c r="S23" s="880" t="s">
        <v>457</v>
      </c>
      <c r="T23" s="881"/>
      <c r="U23" s="881"/>
      <c r="V23" s="881"/>
      <c r="W23" s="881"/>
      <c r="X23" s="881"/>
      <c r="Y23" s="882"/>
      <c r="Z23" s="335"/>
      <c r="AA23" s="929" t="s">
        <v>154</v>
      </c>
      <c r="AB23" s="929"/>
      <c r="AC23" s="929"/>
      <c r="AD23" s="929"/>
      <c r="AE23" s="929"/>
      <c r="AF23" s="929">
        <f>IF('印刷データ'!$J$11=0,"",'印刷データ'!$J$11)</f>
      </c>
      <c r="AG23" s="929"/>
      <c r="AH23" s="929"/>
      <c r="AI23" s="929"/>
      <c r="AJ23" s="929"/>
      <c r="AK23" s="929"/>
      <c r="AL23" s="929"/>
      <c r="AM23" s="929"/>
      <c r="AN23" s="929"/>
      <c r="AO23" s="929"/>
      <c r="AP23" s="929"/>
      <c r="AQ23" s="929"/>
      <c r="AR23" s="929"/>
      <c r="AS23" s="929"/>
      <c r="AT23" s="929"/>
      <c r="AU23" s="929"/>
      <c r="AV23" s="929"/>
      <c r="AW23" s="929"/>
      <c r="AX23" s="929"/>
      <c r="AY23" s="929"/>
      <c r="AZ23" s="929"/>
      <c r="BA23" s="929"/>
      <c r="BB23" s="929"/>
      <c r="BC23" s="929"/>
      <c r="BD23" s="929"/>
      <c r="BE23" s="929"/>
      <c r="BF23" s="929"/>
      <c r="BG23" s="929"/>
      <c r="BH23" s="929"/>
      <c r="BI23" s="929"/>
      <c r="BJ23" s="929"/>
      <c r="BK23" s="929"/>
      <c r="BL23" s="929"/>
      <c r="BM23" s="929"/>
      <c r="BN23" s="929"/>
      <c r="BO23" s="929"/>
      <c r="BP23" s="929"/>
      <c r="BQ23" s="929"/>
      <c r="BR23" s="929"/>
      <c r="BS23" s="929"/>
      <c r="BT23" s="929"/>
      <c r="BU23" s="929"/>
      <c r="BV23" s="929"/>
      <c r="BW23" s="929"/>
      <c r="BX23" s="973"/>
      <c r="BY23" s="235"/>
    </row>
    <row r="24" spans="9:77" ht="7.5" customHeight="1">
      <c r="I24" s="233"/>
      <c r="J24" s="926"/>
      <c r="K24" s="892"/>
      <c r="L24" s="892"/>
      <c r="M24" s="892"/>
      <c r="N24" s="892"/>
      <c r="O24" s="892"/>
      <c r="P24" s="892"/>
      <c r="Q24" s="892"/>
      <c r="R24" s="920"/>
      <c r="S24" s="883"/>
      <c r="T24" s="884"/>
      <c r="U24" s="884"/>
      <c r="V24" s="884"/>
      <c r="W24" s="884"/>
      <c r="X24" s="884"/>
      <c r="Y24" s="885"/>
      <c r="Z24" s="334"/>
      <c r="AA24" s="906"/>
      <c r="AB24" s="906"/>
      <c r="AC24" s="906"/>
      <c r="AD24" s="906"/>
      <c r="AE24" s="906"/>
      <c r="AF24" s="906"/>
      <c r="AG24" s="906"/>
      <c r="AH24" s="906"/>
      <c r="AI24" s="906"/>
      <c r="AJ24" s="906"/>
      <c r="AK24" s="906"/>
      <c r="AL24" s="906"/>
      <c r="AM24" s="906"/>
      <c r="AN24" s="906"/>
      <c r="AO24" s="906"/>
      <c r="AP24" s="906"/>
      <c r="AQ24" s="906"/>
      <c r="AR24" s="906"/>
      <c r="AS24" s="906"/>
      <c r="AT24" s="906"/>
      <c r="AU24" s="906"/>
      <c r="AV24" s="906"/>
      <c r="AW24" s="906"/>
      <c r="AX24" s="906"/>
      <c r="AY24" s="906"/>
      <c r="AZ24" s="906"/>
      <c r="BA24" s="906"/>
      <c r="BB24" s="906"/>
      <c r="BC24" s="906"/>
      <c r="BD24" s="906"/>
      <c r="BE24" s="906"/>
      <c r="BF24" s="906"/>
      <c r="BG24" s="906"/>
      <c r="BH24" s="906"/>
      <c r="BI24" s="906"/>
      <c r="BJ24" s="906"/>
      <c r="BK24" s="906"/>
      <c r="BL24" s="906"/>
      <c r="BM24" s="906"/>
      <c r="BN24" s="906"/>
      <c r="BO24" s="906"/>
      <c r="BP24" s="906"/>
      <c r="BQ24" s="906"/>
      <c r="BR24" s="906"/>
      <c r="BS24" s="906"/>
      <c r="BT24" s="906"/>
      <c r="BU24" s="906"/>
      <c r="BV24" s="906"/>
      <c r="BW24" s="906"/>
      <c r="BX24" s="1005"/>
      <c r="BY24" s="235"/>
    </row>
    <row r="25" spans="9:77" ht="6.75" customHeight="1">
      <c r="I25" s="233"/>
      <c r="J25" s="926"/>
      <c r="K25" s="892"/>
      <c r="L25" s="892"/>
      <c r="M25" s="892"/>
      <c r="N25" s="892"/>
      <c r="O25" s="892"/>
      <c r="P25" s="892"/>
      <c r="Q25" s="892"/>
      <c r="R25" s="920"/>
      <c r="S25" s="880" t="s">
        <v>155</v>
      </c>
      <c r="T25" s="881"/>
      <c r="U25" s="881"/>
      <c r="V25" s="881"/>
      <c r="W25" s="881"/>
      <c r="X25" s="881"/>
      <c r="Y25" s="882"/>
      <c r="Z25" s="880"/>
      <c r="AA25" s="881"/>
      <c r="AB25" s="881"/>
      <c r="AC25" s="881"/>
      <c r="AD25" s="881">
        <f>IF('印刷データ'!$M$11="排水設備及び水洗便所","○","")</f>
      </c>
      <c r="AE25" s="881"/>
      <c r="AF25" s="886" t="s">
        <v>266</v>
      </c>
      <c r="AG25" s="886"/>
      <c r="AH25" s="886"/>
      <c r="AI25" s="886"/>
      <c r="AJ25" s="886"/>
      <c r="AK25" s="886"/>
      <c r="AL25" s="886"/>
      <c r="AM25" s="886"/>
      <c r="AN25" s="886"/>
      <c r="AO25" s="886"/>
      <c r="AP25" s="886"/>
      <c r="AQ25" s="886"/>
      <c r="AR25" s="886"/>
      <c r="AS25" s="886"/>
      <c r="AT25" s="881"/>
      <c r="AU25" s="881"/>
      <c r="AV25" s="881"/>
      <c r="AW25" s="881"/>
      <c r="AX25" s="881" t="s">
        <v>117</v>
      </c>
      <c r="AY25" s="881"/>
      <c r="AZ25" s="881"/>
      <c r="BA25" s="881"/>
      <c r="BB25" s="881"/>
      <c r="BC25" s="881"/>
      <c r="BD25" s="881"/>
      <c r="BE25" s="881"/>
      <c r="BF25" s="881">
        <f>IF('印刷データ'!$M$11="排水設備のみ","○","")</f>
      </c>
      <c r="BG25" s="881"/>
      <c r="BH25" s="881" t="s">
        <v>267</v>
      </c>
      <c r="BI25" s="881"/>
      <c r="BJ25" s="881"/>
      <c r="BK25" s="881"/>
      <c r="BL25" s="881"/>
      <c r="BM25" s="881"/>
      <c r="BN25" s="881"/>
      <c r="BO25" s="881"/>
      <c r="BP25" s="881"/>
      <c r="BQ25" s="881"/>
      <c r="BR25" s="881"/>
      <c r="BS25" s="881"/>
      <c r="BT25" s="881"/>
      <c r="BU25" s="881"/>
      <c r="BV25" s="881"/>
      <c r="BW25" s="881"/>
      <c r="BX25" s="918"/>
      <c r="BY25" s="235"/>
    </row>
    <row r="26" spans="9:77" ht="6.75" customHeight="1">
      <c r="I26" s="233"/>
      <c r="J26" s="926"/>
      <c r="K26" s="892"/>
      <c r="L26" s="892"/>
      <c r="M26" s="892"/>
      <c r="N26" s="892"/>
      <c r="O26" s="892"/>
      <c r="P26" s="892"/>
      <c r="Q26" s="892"/>
      <c r="R26" s="920"/>
      <c r="S26" s="940"/>
      <c r="T26" s="938"/>
      <c r="U26" s="938"/>
      <c r="V26" s="938"/>
      <c r="W26" s="938"/>
      <c r="X26" s="938"/>
      <c r="Y26" s="942"/>
      <c r="Z26" s="940"/>
      <c r="AA26" s="938"/>
      <c r="AB26" s="938"/>
      <c r="AC26" s="938"/>
      <c r="AD26" s="938"/>
      <c r="AE26" s="938"/>
      <c r="AF26" s="892"/>
      <c r="AG26" s="892"/>
      <c r="AH26" s="892"/>
      <c r="AI26" s="892"/>
      <c r="AJ26" s="892"/>
      <c r="AK26" s="892"/>
      <c r="AL26" s="892"/>
      <c r="AM26" s="892"/>
      <c r="AN26" s="892"/>
      <c r="AO26" s="892"/>
      <c r="AP26" s="892"/>
      <c r="AQ26" s="892"/>
      <c r="AR26" s="892"/>
      <c r="AS26" s="892"/>
      <c r="AT26" s="938"/>
      <c r="AU26" s="938"/>
      <c r="AV26" s="938"/>
      <c r="AW26" s="938"/>
      <c r="AX26" s="938"/>
      <c r="AY26" s="938"/>
      <c r="AZ26" s="938"/>
      <c r="BA26" s="938"/>
      <c r="BB26" s="938"/>
      <c r="BC26" s="938"/>
      <c r="BD26" s="938"/>
      <c r="BE26" s="938"/>
      <c r="BF26" s="938"/>
      <c r="BG26" s="938"/>
      <c r="BH26" s="938"/>
      <c r="BI26" s="938"/>
      <c r="BJ26" s="938"/>
      <c r="BK26" s="938"/>
      <c r="BL26" s="938"/>
      <c r="BM26" s="938"/>
      <c r="BN26" s="938"/>
      <c r="BO26" s="938"/>
      <c r="BP26" s="938"/>
      <c r="BQ26" s="938"/>
      <c r="BR26" s="938"/>
      <c r="BS26" s="938"/>
      <c r="BT26" s="938"/>
      <c r="BU26" s="938"/>
      <c r="BV26" s="938"/>
      <c r="BW26" s="938"/>
      <c r="BX26" s="941"/>
      <c r="BY26" s="235"/>
    </row>
    <row r="27" spans="9:77" ht="6.75" customHeight="1">
      <c r="I27" s="233"/>
      <c r="J27" s="926"/>
      <c r="K27" s="892"/>
      <c r="L27" s="892"/>
      <c r="M27" s="892"/>
      <c r="N27" s="892"/>
      <c r="O27" s="892"/>
      <c r="P27" s="892"/>
      <c r="Q27" s="892"/>
      <c r="R27" s="920"/>
      <c r="S27" s="940"/>
      <c r="T27" s="938"/>
      <c r="U27" s="938"/>
      <c r="V27" s="938"/>
      <c r="W27" s="938"/>
      <c r="X27" s="938"/>
      <c r="Y27" s="942"/>
      <c r="Z27" s="938"/>
      <c r="AA27" s="938"/>
      <c r="AB27" s="938"/>
      <c r="AC27" s="938"/>
      <c r="AD27" s="938">
        <f>IF('印刷データ'!$M$11="水洗便所のみ","○","")</f>
      </c>
      <c r="AE27" s="938"/>
      <c r="AF27" s="892" t="s">
        <v>269</v>
      </c>
      <c r="AG27" s="892"/>
      <c r="AH27" s="892"/>
      <c r="AI27" s="892"/>
      <c r="AJ27" s="892"/>
      <c r="AK27" s="892"/>
      <c r="AL27" s="892"/>
      <c r="AM27" s="892"/>
      <c r="AN27" s="892"/>
      <c r="AO27" s="892"/>
      <c r="AP27" s="892"/>
      <c r="AQ27" s="892"/>
      <c r="AR27" s="892"/>
      <c r="AS27" s="892"/>
      <c r="AT27" s="938"/>
      <c r="AU27" s="938"/>
      <c r="AV27" s="938"/>
      <c r="AW27" s="938"/>
      <c r="AX27" s="938" t="s">
        <v>117</v>
      </c>
      <c r="AY27" s="938"/>
      <c r="AZ27" s="938"/>
      <c r="BA27" s="938"/>
      <c r="BB27" s="938"/>
      <c r="BC27" s="938"/>
      <c r="BD27" s="938"/>
      <c r="BE27" s="938"/>
      <c r="BF27" s="938">
        <f>IF('印刷データ'!$M$11="ますのみ","○","")</f>
      </c>
      <c r="BG27" s="938"/>
      <c r="BH27" s="939" t="s">
        <v>268</v>
      </c>
      <c r="BI27" s="939"/>
      <c r="BJ27" s="939"/>
      <c r="BK27" s="939"/>
      <c r="BL27" s="939"/>
      <c r="BM27" s="939"/>
      <c r="BN27" s="939"/>
      <c r="BO27" s="939"/>
      <c r="BP27" s="939"/>
      <c r="BQ27" s="939"/>
      <c r="BR27" s="939"/>
      <c r="BS27" s="939"/>
      <c r="BT27" s="939"/>
      <c r="BU27" s="939"/>
      <c r="BV27" s="939"/>
      <c r="BW27" s="939"/>
      <c r="BX27" s="1042"/>
      <c r="BY27" s="235"/>
    </row>
    <row r="28" spans="9:164" ht="6.75" customHeight="1">
      <c r="I28" s="233"/>
      <c r="J28" s="926"/>
      <c r="K28" s="892"/>
      <c r="L28" s="892"/>
      <c r="M28" s="892"/>
      <c r="N28" s="892"/>
      <c r="O28" s="892"/>
      <c r="P28" s="892"/>
      <c r="Q28" s="892"/>
      <c r="R28" s="920"/>
      <c r="S28" s="883"/>
      <c r="T28" s="884"/>
      <c r="U28" s="884"/>
      <c r="V28" s="884"/>
      <c r="W28" s="884"/>
      <c r="X28" s="884"/>
      <c r="Y28" s="885"/>
      <c r="Z28" s="884"/>
      <c r="AA28" s="884"/>
      <c r="AB28" s="884"/>
      <c r="AC28" s="884"/>
      <c r="AD28" s="938"/>
      <c r="AE28" s="938"/>
      <c r="AF28" s="888"/>
      <c r="AG28" s="888"/>
      <c r="AH28" s="888"/>
      <c r="AI28" s="888"/>
      <c r="AJ28" s="888"/>
      <c r="AK28" s="888"/>
      <c r="AL28" s="888"/>
      <c r="AM28" s="888"/>
      <c r="AN28" s="888"/>
      <c r="AO28" s="888"/>
      <c r="AP28" s="888"/>
      <c r="AQ28" s="888"/>
      <c r="AR28" s="888"/>
      <c r="AS28" s="888"/>
      <c r="AT28" s="884"/>
      <c r="AU28" s="884"/>
      <c r="AV28" s="884"/>
      <c r="AW28" s="884"/>
      <c r="AX28" s="884"/>
      <c r="AY28" s="884"/>
      <c r="AZ28" s="884"/>
      <c r="BA28" s="884"/>
      <c r="BB28" s="884"/>
      <c r="BC28" s="884"/>
      <c r="BD28" s="884"/>
      <c r="BE28" s="884"/>
      <c r="BF28" s="938"/>
      <c r="BG28" s="938"/>
      <c r="BH28" s="1043"/>
      <c r="BI28" s="1043"/>
      <c r="BJ28" s="1043"/>
      <c r="BK28" s="1043"/>
      <c r="BL28" s="1043"/>
      <c r="BM28" s="1043"/>
      <c r="BN28" s="1043"/>
      <c r="BO28" s="1043"/>
      <c r="BP28" s="1043"/>
      <c r="BQ28" s="1043"/>
      <c r="BR28" s="1043"/>
      <c r="BS28" s="1043"/>
      <c r="BT28" s="1043"/>
      <c r="BU28" s="1043"/>
      <c r="BV28" s="1043"/>
      <c r="BW28" s="1043"/>
      <c r="BX28" s="1044"/>
      <c r="BY28" s="236"/>
      <c r="BZ28" s="237"/>
      <c r="CA28" s="237"/>
      <c r="CB28" s="237"/>
      <c r="CC28" s="237"/>
      <c r="CD28" s="237"/>
      <c r="CE28" s="237"/>
      <c r="CF28" s="237"/>
      <c r="CG28" s="237"/>
      <c r="CH28" s="238"/>
      <c r="EI28" s="228"/>
      <c r="EJ28" s="228"/>
      <c r="EK28" s="228"/>
      <c r="EL28" s="228"/>
      <c r="EM28" s="228"/>
      <c r="EN28" s="228"/>
      <c r="EO28" s="228"/>
      <c r="EP28" s="228"/>
      <c r="EQ28" s="228"/>
      <c r="EZ28" s="239"/>
      <c r="FA28" s="239"/>
      <c r="FB28" s="239"/>
      <c r="FC28" s="239"/>
      <c r="FD28" s="239"/>
      <c r="FE28" s="239"/>
      <c r="FF28" s="239"/>
      <c r="FG28" s="239"/>
      <c r="FH28" s="239"/>
    </row>
    <row r="29" spans="9:164" ht="7.5" customHeight="1">
      <c r="I29" s="233"/>
      <c r="J29" s="926"/>
      <c r="K29" s="892"/>
      <c r="L29" s="892"/>
      <c r="M29" s="892"/>
      <c r="N29" s="892"/>
      <c r="O29" s="892"/>
      <c r="P29" s="892"/>
      <c r="Q29" s="892"/>
      <c r="R29" s="920"/>
      <c r="S29" s="880" t="s">
        <v>156</v>
      </c>
      <c r="T29" s="881"/>
      <c r="U29" s="881"/>
      <c r="V29" s="881"/>
      <c r="W29" s="881"/>
      <c r="X29" s="881"/>
      <c r="Y29" s="881"/>
      <c r="Z29" s="880"/>
      <c r="AA29" s="881">
        <f>IF('印刷データ'!$N$11="新設","○","")</f>
      </c>
      <c r="AB29" s="881"/>
      <c r="AC29" s="886" t="s">
        <v>510</v>
      </c>
      <c r="AD29" s="886"/>
      <c r="AE29" s="886"/>
      <c r="AF29" s="886"/>
      <c r="AG29" s="886" t="s">
        <v>511</v>
      </c>
      <c r="AH29" s="886"/>
      <c r="AI29" s="881">
        <f>IF('印刷データ'!$N$11="改造","○","")</f>
      </c>
      <c r="AJ29" s="881"/>
      <c r="AK29" s="881" t="s">
        <v>513</v>
      </c>
      <c r="AL29" s="881"/>
      <c r="AM29" s="881"/>
      <c r="AN29" s="881"/>
      <c r="AO29" s="881"/>
      <c r="AP29" s="881"/>
      <c r="AQ29" s="881"/>
      <c r="AR29" s="881"/>
      <c r="AS29" s="881"/>
      <c r="AT29" s="881"/>
      <c r="AU29" s="881"/>
      <c r="AV29" s="881" t="s">
        <v>509</v>
      </c>
      <c r="AW29" s="881"/>
      <c r="AX29" s="881">
        <f>IF('印刷データ'!$N$11="撤去","○","")</f>
      </c>
      <c r="AY29" s="881"/>
      <c r="AZ29" s="881" t="s">
        <v>512</v>
      </c>
      <c r="BA29" s="881"/>
      <c r="BB29" s="881"/>
      <c r="BC29" s="881"/>
      <c r="BD29" s="886" t="s">
        <v>511</v>
      </c>
      <c r="BE29" s="886"/>
      <c r="BF29" s="886">
        <f>IF('印刷データ'!$N$11="仮設","○","")</f>
      </c>
      <c r="BG29" s="886"/>
      <c r="BH29" s="886" t="s">
        <v>515</v>
      </c>
      <c r="BI29" s="886"/>
      <c r="BJ29" s="886"/>
      <c r="BK29" s="886"/>
      <c r="BL29" s="886" t="s">
        <v>511</v>
      </c>
      <c r="BM29" s="886"/>
      <c r="BN29" s="886">
        <f>IF('印刷データ'!$N$11="一時使用施設","○","")</f>
      </c>
      <c r="BO29" s="886"/>
      <c r="BP29" s="886" t="s">
        <v>516</v>
      </c>
      <c r="BQ29" s="886"/>
      <c r="BR29" s="886"/>
      <c r="BS29" s="886"/>
      <c r="BT29" s="886"/>
      <c r="BU29" s="886"/>
      <c r="BV29" s="886"/>
      <c r="BW29" s="886"/>
      <c r="BX29" s="985"/>
      <c r="BY29" s="236"/>
      <c r="BZ29" s="237"/>
      <c r="CA29" s="237"/>
      <c r="CB29" s="237"/>
      <c r="CC29" s="237"/>
      <c r="CD29" s="237"/>
      <c r="CE29" s="237"/>
      <c r="CF29" s="237"/>
      <c r="CG29" s="237"/>
      <c r="CH29" s="238"/>
      <c r="EI29" s="228"/>
      <c r="EJ29" s="228"/>
      <c r="EK29" s="228"/>
      <c r="EL29" s="228"/>
      <c r="EM29" s="228"/>
      <c r="EN29" s="228"/>
      <c r="EO29" s="228"/>
      <c r="EP29" s="228"/>
      <c r="EQ29" s="228"/>
      <c r="EZ29" s="239"/>
      <c r="FA29" s="239"/>
      <c r="FB29" s="239"/>
      <c r="FC29" s="239"/>
      <c r="FD29" s="239"/>
      <c r="FE29" s="239"/>
      <c r="FF29" s="239"/>
      <c r="FG29" s="239"/>
      <c r="FH29" s="239"/>
    </row>
    <row r="30" spans="9:77" ht="7.5" customHeight="1">
      <c r="I30" s="233"/>
      <c r="J30" s="927"/>
      <c r="K30" s="888"/>
      <c r="L30" s="888"/>
      <c r="M30" s="888"/>
      <c r="N30" s="888"/>
      <c r="O30" s="888"/>
      <c r="P30" s="888"/>
      <c r="Q30" s="888"/>
      <c r="R30" s="889"/>
      <c r="S30" s="883"/>
      <c r="T30" s="884"/>
      <c r="U30" s="884"/>
      <c r="V30" s="884"/>
      <c r="W30" s="884"/>
      <c r="X30" s="884"/>
      <c r="Y30" s="884"/>
      <c r="Z30" s="883"/>
      <c r="AA30" s="884"/>
      <c r="AB30" s="884"/>
      <c r="AC30" s="888"/>
      <c r="AD30" s="888"/>
      <c r="AE30" s="888"/>
      <c r="AF30" s="888"/>
      <c r="AG30" s="888"/>
      <c r="AH30" s="888"/>
      <c r="AI30" s="884"/>
      <c r="AJ30" s="884"/>
      <c r="AK30" s="884"/>
      <c r="AL30" s="884"/>
      <c r="AM30" s="884"/>
      <c r="AN30" s="884"/>
      <c r="AO30" s="884"/>
      <c r="AP30" s="884"/>
      <c r="AQ30" s="884"/>
      <c r="AR30" s="884"/>
      <c r="AS30" s="884"/>
      <c r="AT30" s="884"/>
      <c r="AU30" s="884"/>
      <c r="AV30" s="884"/>
      <c r="AW30" s="884"/>
      <c r="AX30" s="884"/>
      <c r="AY30" s="884"/>
      <c r="AZ30" s="884"/>
      <c r="BA30" s="884"/>
      <c r="BB30" s="884"/>
      <c r="BC30" s="884"/>
      <c r="BD30" s="888"/>
      <c r="BE30" s="888"/>
      <c r="BF30" s="888"/>
      <c r="BG30" s="888"/>
      <c r="BH30" s="888"/>
      <c r="BI30" s="888"/>
      <c r="BJ30" s="888"/>
      <c r="BK30" s="888"/>
      <c r="BL30" s="888"/>
      <c r="BM30" s="888"/>
      <c r="BN30" s="888"/>
      <c r="BO30" s="888"/>
      <c r="BP30" s="888"/>
      <c r="BQ30" s="888"/>
      <c r="BR30" s="888"/>
      <c r="BS30" s="888"/>
      <c r="BT30" s="888"/>
      <c r="BU30" s="888"/>
      <c r="BV30" s="888"/>
      <c r="BW30" s="888"/>
      <c r="BX30" s="986"/>
      <c r="BY30" s="235"/>
    </row>
    <row r="31" spans="9:77" ht="7.5" customHeight="1">
      <c r="I31" s="233"/>
      <c r="J31" s="925" t="s">
        <v>157</v>
      </c>
      <c r="K31" s="886"/>
      <c r="L31" s="886"/>
      <c r="M31" s="886"/>
      <c r="N31" s="886"/>
      <c r="O31" s="886"/>
      <c r="P31" s="886"/>
      <c r="Q31" s="886"/>
      <c r="R31" s="886"/>
      <c r="S31" s="886"/>
      <c r="T31" s="886"/>
      <c r="U31" s="886"/>
      <c r="V31" s="886"/>
      <c r="W31" s="886"/>
      <c r="X31" s="886"/>
      <c r="Y31" s="887"/>
      <c r="Z31" s="898" t="str">
        <f>IF(OR('印刷データ'!$K$11=0,'印刷データ'!$K$11="")=TRUE,"平成　　年　　月　　日",'印刷データ'!$K$11)</f>
        <v>平成　　年　　月　　日</v>
      </c>
      <c r="AA31" s="898"/>
      <c r="AB31" s="898"/>
      <c r="AC31" s="898"/>
      <c r="AD31" s="898"/>
      <c r="AE31" s="898"/>
      <c r="AF31" s="898"/>
      <c r="AG31" s="898"/>
      <c r="AH31" s="898"/>
      <c r="AI31" s="898"/>
      <c r="AJ31" s="898"/>
      <c r="AK31" s="898"/>
      <c r="AL31" s="886">
        <f>IF('印刷データ'!$D$2=0,"",'印刷データ'!$D$2)</f>
      </c>
      <c r="AM31" s="886"/>
      <c r="AN31" s="886" t="s">
        <v>264</v>
      </c>
      <c r="AO31" s="886"/>
      <c r="AP31" s="886"/>
      <c r="AQ31" s="886"/>
      <c r="AR31" s="886"/>
      <c r="AS31" s="886"/>
      <c r="AT31" s="886"/>
      <c r="AU31" s="886">
        <f>IF('印刷データ'!$L$11=0,"",'印刷データ'!$L$11)</f>
      </c>
      <c r="AV31" s="886"/>
      <c r="AW31" s="886"/>
      <c r="AX31" s="886"/>
      <c r="AY31" s="886"/>
      <c r="AZ31" s="886" t="s">
        <v>52</v>
      </c>
      <c r="BA31" s="887"/>
      <c r="BB31" s="886" t="s">
        <v>265</v>
      </c>
      <c r="BC31" s="886"/>
      <c r="BD31" s="886"/>
      <c r="BE31" s="886"/>
      <c r="BF31" s="886"/>
      <c r="BG31" s="886"/>
      <c r="BH31" s="886"/>
      <c r="BI31" s="886"/>
      <c r="BJ31" s="886"/>
      <c r="BK31" s="886"/>
      <c r="BL31" s="887"/>
      <c r="BM31" s="897" t="str">
        <f>IF(OR('印刷データ'!$O$11="",'印刷データ'!$O$11=0)=TRUE,"平成　　年　　月　　日",'印刷データ'!$O$11)</f>
        <v>平成　　年　　月　　日</v>
      </c>
      <c r="BN31" s="898"/>
      <c r="BO31" s="898"/>
      <c r="BP31" s="898"/>
      <c r="BQ31" s="898"/>
      <c r="BR31" s="898"/>
      <c r="BS31" s="898"/>
      <c r="BT31" s="898"/>
      <c r="BU31" s="898"/>
      <c r="BV31" s="898"/>
      <c r="BW31" s="898"/>
      <c r="BX31" s="903"/>
      <c r="BY31" s="235"/>
    </row>
    <row r="32" spans="9:77" ht="7.5" customHeight="1">
      <c r="I32" s="233"/>
      <c r="J32" s="927"/>
      <c r="K32" s="888"/>
      <c r="L32" s="888"/>
      <c r="M32" s="888"/>
      <c r="N32" s="888"/>
      <c r="O32" s="888"/>
      <c r="P32" s="888"/>
      <c r="Q32" s="888"/>
      <c r="R32" s="888"/>
      <c r="S32" s="888"/>
      <c r="T32" s="888"/>
      <c r="U32" s="888"/>
      <c r="V32" s="888"/>
      <c r="W32" s="888"/>
      <c r="X32" s="888"/>
      <c r="Y32" s="889"/>
      <c r="Z32" s="916"/>
      <c r="AA32" s="916"/>
      <c r="AB32" s="916"/>
      <c r="AC32" s="916"/>
      <c r="AD32" s="916"/>
      <c r="AE32" s="916"/>
      <c r="AF32" s="916"/>
      <c r="AG32" s="916"/>
      <c r="AH32" s="916"/>
      <c r="AI32" s="916"/>
      <c r="AJ32" s="916"/>
      <c r="AK32" s="916"/>
      <c r="AL32" s="888"/>
      <c r="AM32" s="888"/>
      <c r="AN32" s="888"/>
      <c r="AO32" s="888"/>
      <c r="AP32" s="888"/>
      <c r="AQ32" s="888"/>
      <c r="AR32" s="888"/>
      <c r="AS32" s="888"/>
      <c r="AT32" s="888"/>
      <c r="AU32" s="888"/>
      <c r="AV32" s="888"/>
      <c r="AW32" s="888"/>
      <c r="AX32" s="888"/>
      <c r="AY32" s="888"/>
      <c r="AZ32" s="888"/>
      <c r="BA32" s="889"/>
      <c r="BB32" s="888"/>
      <c r="BC32" s="888"/>
      <c r="BD32" s="888"/>
      <c r="BE32" s="888"/>
      <c r="BF32" s="888"/>
      <c r="BG32" s="888"/>
      <c r="BH32" s="888"/>
      <c r="BI32" s="888"/>
      <c r="BJ32" s="888"/>
      <c r="BK32" s="888"/>
      <c r="BL32" s="889"/>
      <c r="BM32" s="915"/>
      <c r="BN32" s="916"/>
      <c r="BO32" s="916"/>
      <c r="BP32" s="916"/>
      <c r="BQ32" s="916"/>
      <c r="BR32" s="916"/>
      <c r="BS32" s="916"/>
      <c r="BT32" s="916"/>
      <c r="BU32" s="916"/>
      <c r="BV32" s="916"/>
      <c r="BW32" s="916"/>
      <c r="BX32" s="917"/>
      <c r="BY32" s="235"/>
    </row>
    <row r="33" spans="9:77" ht="7.5" customHeight="1">
      <c r="I33" s="233"/>
      <c r="J33" s="947" t="s">
        <v>158</v>
      </c>
      <c r="K33" s="932"/>
      <c r="L33" s="932"/>
      <c r="M33" s="932"/>
      <c r="N33" s="932"/>
      <c r="O33" s="932"/>
      <c r="P33" s="932"/>
      <c r="Q33" s="932"/>
      <c r="R33" s="932"/>
      <c r="S33" s="932"/>
      <c r="T33" s="932"/>
      <c r="U33" s="932"/>
      <c r="V33" s="932"/>
      <c r="W33" s="932"/>
      <c r="X33" s="932"/>
      <c r="Y33" s="933"/>
      <c r="Z33" s="911" t="s">
        <v>159</v>
      </c>
      <c r="AA33" s="912"/>
      <c r="AB33" s="912"/>
      <c r="AC33" s="912"/>
      <c r="AD33" s="912"/>
      <c r="AE33" s="912"/>
      <c r="AF33" s="929">
        <f>IF('下水道指定店情報'!$C$2=0,"",'下水道指定店情報'!$C$2)</f>
      </c>
      <c r="AG33" s="929"/>
      <c r="AH33" s="929"/>
      <c r="AI33" s="929"/>
      <c r="AJ33" s="929"/>
      <c r="AK33" s="929"/>
      <c r="AL33" s="929"/>
      <c r="AM33" s="929"/>
      <c r="AN33" s="929"/>
      <c r="AO33" s="929"/>
      <c r="AP33" s="929"/>
      <c r="AQ33" s="929"/>
      <c r="AR33" s="929"/>
      <c r="AS33" s="929"/>
      <c r="AT33" s="929"/>
      <c r="AU33" s="929"/>
      <c r="AV33" s="929"/>
      <c r="AW33" s="929"/>
      <c r="AX33" s="929"/>
      <c r="AY33" s="929"/>
      <c r="AZ33" s="929"/>
      <c r="BA33" s="929"/>
      <c r="BB33" s="929"/>
      <c r="BC33" s="929"/>
      <c r="BD33" s="929"/>
      <c r="BE33" s="929"/>
      <c r="BF33" s="929"/>
      <c r="BG33" s="929"/>
      <c r="BH33" s="929"/>
      <c r="BI33" s="929"/>
      <c r="BJ33" s="929"/>
      <c r="BK33" s="929"/>
      <c r="BL33" s="929"/>
      <c r="BM33" s="929"/>
      <c r="BN33" s="929"/>
      <c r="BO33" s="929"/>
      <c r="BP33" s="929"/>
      <c r="BQ33" s="929"/>
      <c r="BR33" s="929"/>
      <c r="BS33" s="929"/>
      <c r="BT33" s="929"/>
      <c r="BU33" s="929"/>
      <c r="BV33" s="929"/>
      <c r="BW33" s="929"/>
      <c r="BX33" s="973"/>
      <c r="BY33" s="235"/>
    </row>
    <row r="34" spans="9:77" ht="7.5" customHeight="1">
      <c r="I34" s="233"/>
      <c r="J34" s="948"/>
      <c r="K34" s="934"/>
      <c r="L34" s="934"/>
      <c r="M34" s="934"/>
      <c r="N34" s="934"/>
      <c r="O34" s="934"/>
      <c r="P34" s="934"/>
      <c r="Q34" s="934"/>
      <c r="R34" s="934"/>
      <c r="S34" s="934"/>
      <c r="T34" s="934"/>
      <c r="U34" s="934"/>
      <c r="V34" s="934"/>
      <c r="W34" s="934"/>
      <c r="X34" s="934"/>
      <c r="Y34" s="935"/>
      <c r="Z34" s="913"/>
      <c r="AA34" s="914"/>
      <c r="AB34" s="914"/>
      <c r="AC34" s="914"/>
      <c r="AD34" s="914"/>
      <c r="AE34" s="914"/>
      <c r="AF34" s="905"/>
      <c r="AG34" s="905"/>
      <c r="AH34" s="905"/>
      <c r="AI34" s="905"/>
      <c r="AJ34" s="905"/>
      <c r="AK34" s="905"/>
      <c r="AL34" s="905"/>
      <c r="AM34" s="905"/>
      <c r="AN34" s="905"/>
      <c r="AO34" s="905"/>
      <c r="AP34" s="905"/>
      <c r="AQ34" s="905"/>
      <c r="AR34" s="905"/>
      <c r="AS34" s="905"/>
      <c r="AT34" s="905"/>
      <c r="AU34" s="905"/>
      <c r="AV34" s="905"/>
      <c r="AW34" s="905"/>
      <c r="AX34" s="905"/>
      <c r="AY34" s="905"/>
      <c r="AZ34" s="905"/>
      <c r="BA34" s="905"/>
      <c r="BB34" s="905"/>
      <c r="BC34" s="905"/>
      <c r="BD34" s="905"/>
      <c r="BE34" s="905"/>
      <c r="BF34" s="905"/>
      <c r="BG34" s="905"/>
      <c r="BH34" s="905"/>
      <c r="BI34" s="905"/>
      <c r="BJ34" s="905"/>
      <c r="BK34" s="905"/>
      <c r="BL34" s="905"/>
      <c r="BM34" s="905"/>
      <c r="BN34" s="905"/>
      <c r="BO34" s="905"/>
      <c r="BP34" s="905"/>
      <c r="BQ34" s="905"/>
      <c r="BR34" s="905"/>
      <c r="BS34" s="905"/>
      <c r="BT34" s="905"/>
      <c r="BU34" s="905"/>
      <c r="BV34" s="905"/>
      <c r="BW34" s="905"/>
      <c r="BX34" s="974"/>
      <c r="BY34" s="235"/>
    </row>
    <row r="35" spans="9:77" ht="7.5" customHeight="1">
      <c r="I35" s="233"/>
      <c r="J35" s="948"/>
      <c r="K35" s="934"/>
      <c r="L35" s="934"/>
      <c r="M35" s="934"/>
      <c r="N35" s="934"/>
      <c r="O35" s="934"/>
      <c r="P35" s="934"/>
      <c r="Q35" s="934"/>
      <c r="R35" s="934"/>
      <c r="S35" s="934"/>
      <c r="T35" s="934"/>
      <c r="U35" s="934"/>
      <c r="V35" s="934"/>
      <c r="W35" s="934"/>
      <c r="X35" s="934"/>
      <c r="Y35" s="935"/>
      <c r="Z35" s="913" t="s">
        <v>160</v>
      </c>
      <c r="AA35" s="914"/>
      <c r="AB35" s="914"/>
      <c r="AC35" s="914"/>
      <c r="AD35" s="914"/>
      <c r="AE35" s="914"/>
      <c r="AF35" s="905">
        <f>IF('下水道指定店情報'!$C$3=0,"",'下水道指定店情報'!$C$3)</f>
      </c>
      <c r="AG35" s="905"/>
      <c r="AH35" s="905"/>
      <c r="AI35" s="905"/>
      <c r="AJ35" s="905"/>
      <c r="AK35" s="905"/>
      <c r="AL35" s="905"/>
      <c r="AM35" s="905"/>
      <c r="AN35" s="905"/>
      <c r="AO35" s="905"/>
      <c r="AP35" s="905"/>
      <c r="AQ35" s="905"/>
      <c r="AR35" s="905"/>
      <c r="AS35" s="905"/>
      <c r="AT35" s="905"/>
      <c r="AU35" s="905"/>
      <c r="AV35" s="905"/>
      <c r="AW35" s="905"/>
      <c r="AX35" s="905"/>
      <c r="AY35" s="905"/>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74"/>
      <c r="BY35" s="235"/>
    </row>
    <row r="36" spans="9:77" ht="7.5" customHeight="1">
      <c r="I36" s="233"/>
      <c r="J36" s="948"/>
      <c r="K36" s="934"/>
      <c r="L36" s="934"/>
      <c r="M36" s="934"/>
      <c r="N36" s="934"/>
      <c r="O36" s="934"/>
      <c r="P36" s="934"/>
      <c r="Q36" s="934"/>
      <c r="R36" s="934"/>
      <c r="S36" s="934"/>
      <c r="T36" s="934"/>
      <c r="U36" s="934"/>
      <c r="V36" s="934"/>
      <c r="W36" s="934"/>
      <c r="X36" s="934"/>
      <c r="Y36" s="935"/>
      <c r="Z36" s="913"/>
      <c r="AA36" s="914"/>
      <c r="AB36" s="914"/>
      <c r="AC36" s="914"/>
      <c r="AD36" s="914"/>
      <c r="AE36" s="914"/>
      <c r="AF36" s="905"/>
      <c r="AG36" s="905"/>
      <c r="AH36" s="905"/>
      <c r="AI36" s="905"/>
      <c r="AJ36" s="905"/>
      <c r="AK36" s="905"/>
      <c r="AL36" s="905"/>
      <c r="AM36" s="905"/>
      <c r="AN36" s="905"/>
      <c r="AO36" s="905"/>
      <c r="AP36" s="905"/>
      <c r="AQ36" s="905"/>
      <c r="AR36" s="905"/>
      <c r="AS36" s="905"/>
      <c r="AT36" s="905"/>
      <c r="AU36" s="905"/>
      <c r="AV36" s="905"/>
      <c r="AW36" s="905"/>
      <c r="AX36" s="905"/>
      <c r="AY36" s="905"/>
      <c r="AZ36" s="905"/>
      <c r="BA36" s="905"/>
      <c r="BB36" s="905"/>
      <c r="BC36" s="905"/>
      <c r="BD36" s="905"/>
      <c r="BE36" s="905"/>
      <c r="BF36" s="905"/>
      <c r="BG36" s="905"/>
      <c r="BH36" s="905"/>
      <c r="BI36" s="905"/>
      <c r="BJ36" s="905"/>
      <c r="BK36" s="905"/>
      <c r="BL36" s="905"/>
      <c r="BM36" s="905"/>
      <c r="BN36" s="905"/>
      <c r="BO36" s="905"/>
      <c r="BP36" s="905"/>
      <c r="BQ36" s="905"/>
      <c r="BR36" s="905"/>
      <c r="BS36" s="905"/>
      <c r="BT36" s="905"/>
      <c r="BU36" s="905"/>
      <c r="BV36" s="905"/>
      <c r="BW36" s="905"/>
      <c r="BX36" s="974"/>
      <c r="BY36" s="235"/>
    </row>
    <row r="37" spans="9:77" ht="7.5" customHeight="1">
      <c r="I37" s="233"/>
      <c r="J37" s="948"/>
      <c r="K37" s="934"/>
      <c r="L37" s="934"/>
      <c r="M37" s="934"/>
      <c r="N37" s="934"/>
      <c r="O37" s="934"/>
      <c r="P37" s="934"/>
      <c r="Q37" s="934"/>
      <c r="R37" s="934"/>
      <c r="S37" s="934"/>
      <c r="T37" s="934"/>
      <c r="U37" s="934"/>
      <c r="V37" s="934"/>
      <c r="W37" s="934"/>
      <c r="X37" s="934"/>
      <c r="Y37" s="935"/>
      <c r="Z37" s="907" t="s">
        <v>366</v>
      </c>
      <c r="AA37" s="908"/>
      <c r="AB37" s="908"/>
      <c r="AC37" s="908"/>
      <c r="AD37" s="908"/>
      <c r="AE37" s="908"/>
      <c r="AF37" s="905">
        <f>IF('下水道指定店情報'!$C$4=0,"",'下水道指定店情報'!$C$4)</f>
      </c>
      <c r="AG37" s="905"/>
      <c r="AH37" s="905"/>
      <c r="AI37" s="905"/>
      <c r="AJ37" s="905"/>
      <c r="AK37" s="905"/>
      <c r="AL37" s="905"/>
      <c r="AM37" s="905"/>
      <c r="AN37" s="905"/>
      <c r="AO37" s="905"/>
      <c r="AP37" s="905"/>
      <c r="AQ37" s="905"/>
      <c r="AR37" s="905"/>
      <c r="AS37" s="905"/>
      <c r="AT37" s="905"/>
      <c r="AU37" s="905"/>
      <c r="AV37" s="905"/>
      <c r="AW37" s="905"/>
      <c r="AX37" s="905"/>
      <c r="AY37" s="905"/>
      <c r="AZ37" s="905"/>
      <c r="BA37" s="905"/>
      <c r="BB37" s="905"/>
      <c r="BC37" s="905"/>
      <c r="BD37" s="905"/>
      <c r="BE37" s="905"/>
      <c r="BF37" s="905"/>
      <c r="BG37" s="905"/>
      <c r="BH37" s="905"/>
      <c r="BI37" s="905"/>
      <c r="BJ37" s="905"/>
      <c r="BK37" s="905"/>
      <c r="BL37" s="905"/>
      <c r="BM37" s="905"/>
      <c r="BN37" s="905"/>
      <c r="BO37" s="905"/>
      <c r="BP37" s="905"/>
      <c r="BQ37" s="905"/>
      <c r="BR37" s="905"/>
      <c r="BS37" s="905"/>
      <c r="BT37" s="905"/>
      <c r="BU37" s="905"/>
      <c r="BV37" s="892" t="s">
        <v>149</v>
      </c>
      <c r="BW37" s="892"/>
      <c r="BX37" s="1006"/>
      <c r="BY37" s="235"/>
    </row>
    <row r="38" spans="9:77" ht="7.5" customHeight="1">
      <c r="I38" s="233"/>
      <c r="J38" s="1009"/>
      <c r="K38" s="936"/>
      <c r="L38" s="936"/>
      <c r="M38" s="936"/>
      <c r="N38" s="936"/>
      <c r="O38" s="936"/>
      <c r="P38" s="936"/>
      <c r="Q38" s="936"/>
      <c r="R38" s="936"/>
      <c r="S38" s="936"/>
      <c r="T38" s="936"/>
      <c r="U38" s="936"/>
      <c r="V38" s="936"/>
      <c r="W38" s="936"/>
      <c r="X38" s="936"/>
      <c r="Y38" s="937"/>
      <c r="Z38" s="909"/>
      <c r="AA38" s="910"/>
      <c r="AB38" s="910"/>
      <c r="AC38" s="910"/>
      <c r="AD38" s="910"/>
      <c r="AE38" s="910"/>
      <c r="AF38" s="906"/>
      <c r="AG38" s="906"/>
      <c r="AH38" s="906"/>
      <c r="AI38" s="906"/>
      <c r="AJ38" s="906"/>
      <c r="AK38" s="906"/>
      <c r="AL38" s="906"/>
      <c r="AM38" s="906"/>
      <c r="AN38" s="906"/>
      <c r="AO38" s="906"/>
      <c r="AP38" s="906"/>
      <c r="AQ38" s="906"/>
      <c r="AR38" s="906"/>
      <c r="AS38" s="906"/>
      <c r="AT38" s="906"/>
      <c r="AU38" s="906"/>
      <c r="AV38" s="906"/>
      <c r="AW38" s="906"/>
      <c r="AX38" s="906"/>
      <c r="AY38" s="906"/>
      <c r="AZ38" s="906"/>
      <c r="BA38" s="906"/>
      <c r="BB38" s="906"/>
      <c r="BC38" s="906"/>
      <c r="BD38" s="906"/>
      <c r="BE38" s="906"/>
      <c r="BF38" s="906"/>
      <c r="BG38" s="906"/>
      <c r="BH38" s="906"/>
      <c r="BI38" s="906"/>
      <c r="BJ38" s="906"/>
      <c r="BK38" s="906"/>
      <c r="BL38" s="906"/>
      <c r="BM38" s="906"/>
      <c r="BN38" s="906"/>
      <c r="BO38" s="906"/>
      <c r="BP38" s="906"/>
      <c r="BQ38" s="906"/>
      <c r="BR38" s="906"/>
      <c r="BS38" s="906"/>
      <c r="BT38" s="906"/>
      <c r="BU38" s="906"/>
      <c r="BV38" s="888"/>
      <c r="BW38" s="888"/>
      <c r="BX38" s="986"/>
      <c r="BY38" s="235"/>
    </row>
    <row r="39" spans="9:77" ht="7.5" customHeight="1">
      <c r="I39" s="233"/>
      <c r="J39" s="893" t="s">
        <v>161</v>
      </c>
      <c r="K39" s="881"/>
      <c r="L39" s="881"/>
      <c r="M39" s="881"/>
      <c r="N39" s="881"/>
      <c r="O39" s="881"/>
      <c r="P39" s="881"/>
      <c r="Q39" s="881"/>
      <c r="R39" s="881"/>
      <c r="S39" s="881"/>
      <c r="T39" s="881"/>
      <c r="U39" s="881"/>
      <c r="V39" s="881"/>
      <c r="W39" s="881"/>
      <c r="X39" s="881"/>
      <c r="Y39" s="882"/>
      <c r="Z39" s="897" t="str">
        <f>IF(OR('印刷データ'!$P$11=0,'印刷データ'!$P$11="")=TRUE,"平成　　　年　　　月　　　日",'印刷データ'!$P$11)</f>
        <v>平成　　　年　　　月　　　日</v>
      </c>
      <c r="AA39" s="898"/>
      <c r="AB39" s="898"/>
      <c r="AC39" s="898"/>
      <c r="AD39" s="898"/>
      <c r="AE39" s="898"/>
      <c r="AF39" s="898"/>
      <c r="AG39" s="898"/>
      <c r="AH39" s="898"/>
      <c r="AI39" s="898"/>
      <c r="AJ39" s="898"/>
      <c r="AK39" s="898"/>
      <c r="AL39" s="898"/>
      <c r="AM39" s="898"/>
      <c r="AN39" s="898"/>
      <c r="AO39" s="898"/>
      <c r="AP39" s="898"/>
      <c r="AQ39" s="899"/>
      <c r="AR39" s="980" t="s">
        <v>485</v>
      </c>
      <c r="AS39" s="980"/>
      <c r="AT39" s="980"/>
      <c r="AU39" s="980"/>
      <c r="AV39" s="980"/>
      <c r="AW39" s="980"/>
      <c r="AX39" s="980"/>
      <c r="AY39" s="980"/>
      <c r="AZ39" s="980"/>
      <c r="BA39" s="980"/>
      <c r="BB39" s="980"/>
      <c r="BC39" s="980"/>
      <c r="BD39" s="897" t="str">
        <f>IF(OR('印刷データ'!$Q$11=0,'印刷データ'!$Q$11="")=TRUE,"平成　　　年　　　月　　　日",'印刷データ'!$Q$11)</f>
        <v>平成　　　年　　　月　　　日</v>
      </c>
      <c r="BE39" s="898"/>
      <c r="BF39" s="898"/>
      <c r="BG39" s="898"/>
      <c r="BH39" s="898"/>
      <c r="BI39" s="898"/>
      <c r="BJ39" s="898"/>
      <c r="BK39" s="898"/>
      <c r="BL39" s="898"/>
      <c r="BM39" s="898"/>
      <c r="BN39" s="898"/>
      <c r="BO39" s="898"/>
      <c r="BP39" s="898"/>
      <c r="BQ39" s="898"/>
      <c r="BR39" s="898"/>
      <c r="BS39" s="898"/>
      <c r="BT39" s="898"/>
      <c r="BU39" s="898"/>
      <c r="BV39" s="898"/>
      <c r="BW39" s="898"/>
      <c r="BX39" s="903"/>
      <c r="BY39" s="235"/>
    </row>
    <row r="40" spans="9:77" ht="7.5" customHeight="1">
      <c r="I40" s="233"/>
      <c r="J40" s="894"/>
      <c r="K40" s="895"/>
      <c r="L40" s="895"/>
      <c r="M40" s="895"/>
      <c r="N40" s="895"/>
      <c r="O40" s="895"/>
      <c r="P40" s="895"/>
      <c r="Q40" s="895"/>
      <c r="R40" s="895"/>
      <c r="S40" s="895"/>
      <c r="T40" s="895"/>
      <c r="U40" s="895"/>
      <c r="V40" s="895"/>
      <c r="W40" s="895"/>
      <c r="X40" s="895"/>
      <c r="Y40" s="896"/>
      <c r="Z40" s="900"/>
      <c r="AA40" s="901"/>
      <c r="AB40" s="901"/>
      <c r="AC40" s="901"/>
      <c r="AD40" s="901"/>
      <c r="AE40" s="901"/>
      <c r="AF40" s="901"/>
      <c r="AG40" s="901"/>
      <c r="AH40" s="901"/>
      <c r="AI40" s="901"/>
      <c r="AJ40" s="901"/>
      <c r="AK40" s="901"/>
      <c r="AL40" s="901"/>
      <c r="AM40" s="901"/>
      <c r="AN40" s="901"/>
      <c r="AO40" s="901"/>
      <c r="AP40" s="901"/>
      <c r="AQ40" s="902"/>
      <c r="AR40" s="1013"/>
      <c r="AS40" s="1013"/>
      <c r="AT40" s="1013"/>
      <c r="AU40" s="1013"/>
      <c r="AV40" s="1013"/>
      <c r="AW40" s="1013"/>
      <c r="AX40" s="1013"/>
      <c r="AY40" s="1013"/>
      <c r="AZ40" s="1013"/>
      <c r="BA40" s="1013"/>
      <c r="BB40" s="1013"/>
      <c r="BC40" s="1013"/>
      <c r="BD40" s="900"/>
      <c r="BE40" s="901"/>
      <c r="BF40" s="901"/>
      <c r="BG40" s="901"/>
      <c r="BH40" s="901"/>
      <c r="BI40" s="901"/>
      <c r="BJ40" s="901"/>
      <c r="BK40" s="901"/>
      <c r="BL40" s="901"/>
      <c r="BM40" s="901"/>
      <c r="BN40" s="901"/>
      <c r="BO40" s="901"/>
      <c r="BP40" s="901"/>
      <c r="BQ40" s="901"/>
      <c r="BR40" s="901"/>
      <c r="BS40" s="901"/>
      <c r="BT40" s="901"/>
      <c r="BU40" s="901"/>
      <c r="BV40" s="901"/>
      <c r="BW40" s="901"/>
      <c r="BX40" s="904"/>
      <c r="BY40" s="235"/>
    </row>
    <row r="41" spans="9:77" ht="7.5" customHeight="1">
      <c r="I41" s="233"/>
      <c r="J41" s="952" t="s">
        <v>162</v>
      </c>
      <c r="K41" s="953"/>
      <c r="L41" s="953"/>
      <c r="M41" s="953"/>
      <c r="N41" s="953"/>
      <c r="O41" s="953"/>
      <c r="P41" s="953"/>
      <c r="Q41" s="953"/>
      <c r="R41" s="953"/>
      <c r="S41" s="953"/>
      <c r="T41" s="953"/>
      <c r="U41" s="953"/>
      <c r="V41" s="953"/>
      <c r="W41" s="953"/>
      <c r="X41" s="953"/>
      <c r="Y41" s="953"/>
      <c r="Z41" s="953"/>
      <c r="AA41" s="953"/>
      <c r="AB41" s="953"/>
      <c r="AC41" s="953"/>
      <c r="AD41" s="953"/>
      <c r="AE41" s="953"/>
      <c r="AF41" s="953"/>
      <c r="AG41" s="953"/>
      <c r="AH41" s="953"/>
      <c r="AI41" s="953"/>
      <c r="AJ41" s="953"/>
      <c r="AK41" s="953"/>
      <c r="AL41" s="953"/>
      <c r="AM41" s="953"/>
      <c r="AN41" s="953"/>
      <c r="AO41" s="953"/>
      <c r="AP41" s="953"/>
      <c r="AQ41" s="953"/>
      <c r="AR41" s="953"/>
      <c r="AS41" s="953"/>
      <c r="AT41" s="953"/>
      <c r="AU41" s="953"/>
      <c r="AV41" s="953"/>
      <c r="AW41" s="953"/>
      <c r="AX41" s="953"/>
      <c r="AY41" s="953"/>
      <c r="AZ41" s="953"/>
      <c r="BA41" s="953"/>
      <c r="BB41" s="953"/>
      <c r="BC41" s="953"/>
      <c r="BD41" s="953"/>
      <c r="BE41" s="953"/>
      <c r="BF41" s="953"/>
      <c r="BG41" s="953"/>
      <c r="BH41" s="953"/>
      <c r="BI41" s="953"/>
      <c r="BJ41" s="953"/>
      <c r="BK41" s="953"/>
      <c r="BL41" s="953"/>
      <c r="BM41" s="953"/>
      <c r="BN41" s="953"/>
      <c r="BO41" s="953"/>
      <c r="BP41" s="953"/>
      <c r="BQ41" s="953"/>
      <c r="BR41" s="953"/>
      <c r="BS41" s="953"/>
      <c r="BT41" s="953"/>
      <c r="BU41" s="953"/>
      <c r="BV41" s="953"/>
      <c r="BW41" s="953"/>
      <c r="BX41" s="954"/>
      <c r="BY41" s="235"/>
    </row>
    <row r="42" spans="9:77" ht="7.5" customHeight="1">
      <c r="I42" s="233"/>
      <c r="J42" s="955"/>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6"/>
      <c r="AY42" s="956"/>
      <c r="AZ42" s="956"/>
      <c r="BA42" s="956"/>
      <c r="BB42" s="956"/>
      <c r="BC42" s="956"/>
      <c r="BD42" s="956"/>
      <c r="BE42" s="956"/>
      <c r="BF42" s="956"/>
      <c r="BG42" s="956"/>
      <c r="BH42" s="956"/>
      <c r="BI42" s="956"/>
      <c r="BJ42" s="956"/>
      <c r="BK42" s="956"/>
      <c r="BL42" s="956"/>
      <c r="BM42" s="956"/>
      <c r="BN42" s="956"/>
      <c r="BO42" s="956"/>
      <c r="BP42" s="956"/>
      <c r="BQ42" s="956"/>
      <c r="BR42" s="956"/>
      <c r="BS42" s="956"/>
      <c r="BT42" s="956"/>
      <c r="BU42" s="956"/>
      <c r="BV42" s="956"/>
      <c r="BW42" s="956"/>
      <c r="BX42" s="957"/>
      <c r="BY42" s="235"/>
    </row>
    <row r="43" spans="9:138" ht="7.5" customHeight="1">
      <c r="I43" s="233"/>
      <c r="J43" s="955"/>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6"/>
      <c r="AY43" s="956"/>
      <c r="AZ43" s="956"/>
      <c r="BA43" s="956"/>
      <c r="BB43" s="956"/>
      <c r="BC43" s="956"/>
      <c r="BD43" s="956"/>
      <c r="BE43" s="956"/>
      <c r="BF43" s="956"/>
      <c r="BG43" s="956"/>
      <c r="BH43" s="956"/>
      <c r="BI43" s="956"/>
      <c r="BJ43" s="956"/>
      <c r="BK43" s="956"/>
      <c r="BL43" s="956"/>
      <c r="BM43" s="956"/>
      <c r="BN43" s="956"/>
      <c r="BO43" s="956"/>
      <c r="BP43" s="956"/>
      <c r="BQ43" s="956"/>
      <c r="BR43" s="956"/>
      <c r="BS43" s="956"/>
      <c r="BT43" s="956"/>
      <c r="BU43" s="956"/>
      <c r="BV43" s="956"/>
      <c r="BW43" s="956"/>
      <c r="BX43" s="957"/>
      <c r="BY43" s="235"/>
      <c r="BZ43" s="237"/>
      <c r="CA43" s="237"/>
      <c r="EG43" s="218"/>
      <c r="EH43" s="218"/>
    </row>
    <row r="44" spans="9:138" ht="7.5" customHeight="1">
      <c r="I44" s="233"/>
      <c r="J44" s="987" t="s">
        <v>374</v>
      </c>
      <c r="K44" s="929"/>
      <c r="L44" s="929"/>
      <c r="M44" s="929"/>
      <c r="N44" s="929"/>
      <c r="O44" s="929"/>
      <c r="P44" s="929"/>
      <c r="Q44" s="929"/>
      <c r="R44" s="929"/>
      <c r="S44" s="929"/>
      <c r="T44" s="929"/>
      <c r="U44" s="929"/>
      <c r="V44" s="929"/>
      <c r="W44" s="929"/>
      <c r="X44" s="929"/>
      <c r="Y44" s="929"/>
      <c r="Z44" s="929"/>
      <c r="AA44" s="886" t="s">
        <v>129</v>
      </c>
      <c r="AB44" s="886"/>
      <c r="AC44" s="886">
        <f>IF('印刷データ'!$F$18="開始","○","")</f>
      </c>
      <c r="AD44" s="886"/>
      <c r="AE44" s="886" t="s">
        <v>367</v>
      </c>
      <c r="AF44" s="886"/>
      <c r="AG44" s="886"/>
      <c r="AH44" s="886" t="s">
        <v>117</v>
      </c>
      <c r="AI44" s="886"/>
      <c r="AJ44" s="886">
        <f>IF('印刷データ'!$F$18="変更","○","")</f>
      </c>
      <c r="AK44" s="886"/>
      <c r="AL44" s="886" t="s">
        <v>514</v>
      </c>
      <c r="AM44" s="886"/>
      <c r="AN44" s="886"/>
      <c r="AO44" s="886" t="s">
        <v>117</v>
      </c>
      <c r="AP44" s="886"/>
      <c r="AQ44" s="886">
        <f>IF('印刷データ'!$F$18="休止","○","")</f>
      </c>
      <c r="AR44" s="886"/>
      <c r="AS44" s="886" t="s">
        <v>368</v>
      </c>
      <c r="AT44" s="886"/>
      <c r="AU44" s="886"/>
      <c r="AV44" s="886" t="s">
        <v>117</v>
      </c>
      <c r="AW44" s="886"/>
      <c r="AX44" s="886">
        <f>IF('印刷データ'!$F$18="再開","○","")</f>
      </c>
      <c r="AY44" s="886"/>
      <c r="AZ44" s="886" t="s">
        <v>371</v>
      </c>
      <c r="BA44" s="886"/>
      <c r="BB44" s="886"/>
      <c r="BC44" s="886" t="s">
        <v>117</v>
      </c>
      <c r="BD44" s="886"/>
      <c r="BE44" s="886">
        <f>IF('印刷データ'!$F$18="廃止","○","")</f>
      </c>
      <c r="BF44" s="886"/>
      <c r="BG44" s="886" t="s">
        <v>370</v>
      </c>
      <c r="BH44" s="886"/>
      <c r="BI44" s="886"/>
      <c r="BJ44" s="886" t="s">
        <v>114</v>
      </c>
      <c r="BK44" s="886"/>
      <c r="BL44" s="929" t="s">
        <v>373</v>
      </c>
      <c r="BM44" s="929"/>
      <c r="BN44" s="929"/>
      <c r="BO44" s="929"/>
      <c r="BP44" s="929"/>
      <c r="BQ44" s="929"/>
      <c r="BR44" s="929"/>
      <c r="BS44" s="929"/>
      <c r="BT44" s="929"/>
      <c r="BU44" s="929"/>
      <c r="BV44" s="929"/>
      <c r="BW44" s="929"/>
      <c r="BX44" s="973"/>
      <c r="BY44" s="235"/>
      <c r="BZ44" s="237"/>
      <c r="CA44" s="237"/>
      <c r="EG44" s="218"/>
      <c r="EH44" s="218"/>
    </row>
    <row r="45" spans="9:138" ht="7.5" customHeight="1">
      <c r="I45" s="233"/>
      <c r="J45" s="988"/>
      <c r="K45" s="906"/>
      <c r="L45" s="906"/>
      <c r="M45" s="906"/>
      <c r="N45" s="906"/>
      <c r="O45" s="906"/>
      <c r="P45" s="906"/>
      <c r="Q45" s="906"/>
      <c r="R45" s="906"/>
      <c r="S45" s="906"/>
      <c r="T45" s="906"/>
      <c r="U45" s="906"/>
      <c r="V45" s="906"/>
      <c r="W45" s="906"/>
      <c r="X45" s="906"/>
      <c r="Y45" s="906"/>
      <c r="Z45" s="906"/>
      <c r="AA45" s="888"/>
      <c r="AB45" s="888"/>
      <c r="AC45" s="888"/>
      <c r="AD45" s="888"/>
      <c r="AE45" s="888"/>
      <c r="AF45" s="888"/>
      <c r="AG45" s="888"/>
      <c r="AH45" s="888"/>
      <c r="AI45" s="888"/>
      <c r="AJ45" s="888"/>
      <c r="AK45" s="888"/>
      <c r="AL45" s="888"/>
      <c r="AM45" s="888"/>
      <c r="AN45" s="888"/>
      <c r="AO45" s="888"/>
      <c r="AP45" s="888"/>
      <c r="AQ45" s="888"/>
      <c r="AR45" s="888"/>
      <c r="AS45" s="888"/>
      <c r="AT45" s="888"/>
      <c r="AU45" s="888"/>
      <c r="AV45" s="888"/>
      <c r="AW45" s="888"/>
      <c r="AX45" s="888"/>
      <c r="AY45" s="888"/>
      <c r="AZ45" s="888"/>
      <c r="BA45" s="888"/>
      <c r="BB45" s="888"/>
      <c r="BC45" s="888"/>
      <c r="BD45" s="888"/>
      <c r="BE45" s="888"/>
      <c r="BF45" s="888"/>
      <c r="BG45" s="888"/>
      <c r="BH45" s="888"/>
      <c r="BI45" s="888"/>
      <c r="BJ45" s="888"/>
      <c r="BK45" s="888"/>
      <c r="BL45" s="906"/>
      <c r="BM45" s="906"/>
      <c r="BN45" s="906"/>
      <c r="BO45" s="906"/>
      <c r="BP45" s="906"/>
      <c r="BQ45" s="906"/>
      <c r="BR45" s="906"/>
      <c r="BS45" s="906"/>
      <c r="BT45" s="906"/>
      <c r="BU45" s="906"/>
      <c r="BV45" s="906"/>
      <c r="BW45" s="906"/>
      <c r="BX45" s="1005"/>
      <c r="BY45" s="235"/>
      <c r="EG45" s="218"/>
      <c r="EH45" s="218"/>
    </row>
    <row r="46" spans="9:138" ht="7.5" customHeight="1">
      <c r="I46" s="233"/>
      <c r="J46" s="981" t="s">
        <v>458</v>
      </c>
      <c r="K46" s="980"/>
      <c r="L46" s="980"/>
      <c r="M46" s="980"/>
      <c r="N46" s="980"/>
      <c r="O46" s="980"/>
      <c r="P46" s="980"/>
      <c r="Q46" s="980"/>
      <c r="R46" s="980"/>
      <c r="S46" s="980"/>
      <c r="T46" s="980"/>
      <c r="U46" s="950"/>
      <c r="V46" s="975" t="s">
        <v>154</v>
      </c>
      <c r="W46" s="976"/>
      <c r="X46" s="976"/>
      <c r="Y46" s="977"/>
      <c r="Z46" s="975">
        <f>IF('印刷データ'!$G$18=0,"",'印刷データ'!$G$18)</f>
      </c>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6"/>
      <c r="BI46" s="976"/>
      <c r="BJ46" s="976"/>
      <c r="BK46" s="976"/>
      <c r="BL46" s="976"/>
      <c r="BM46" s="976"/>
      <c r="BN46" s="976"/>
      <c r="BO46" s="976"/>
      <c r="BP46" s="976"/>
      <c r="BQ46" s="976"/>
      <c r="BR46" s="976"/>
      <c r="BS46" s="976"/>
      <c r="BT46" s="976"/>
      <c r="BU46" s="976"/>
      <c r="BV46" s="976"/>
      <c r="BW46" s="976"/>
      <c r="BX46" s="978"/>
      <c r="BY46" s="235"/>
      <c r="EG46" s="218"/>
      <c r="EH46" s="218"/>
    </row>
    <row r="47" spans="9:138" ht="8.25" customHeight="1">
      <c r="I47" s="233"/>
      <c r="J47" s="981"/>
      <c r="K47" s="980"/>
      <c r="L47" s="980"/>
      <c r="M47" s="980"/>
      <c r="N47" s="980"/>
      <c r="O47" s="980"/>
      <c r="P47" s="980"/>
      <c r="Q47" s="980"/>
      <c r="R47" s="980"/>
      <c r="S47" s="980"/>
      <c r="T47" s="980"/>
      <c r="U47" s="950"/>
      <c r="V47" s="975"/>
      <c r="W47" s="976"/>
      <c r="X47" s="976"/>
      <c r="Y47" s="977"/>
      <c r="Z47" s="975"/>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6"/>
      <c r="BI47" s="976"/>
      <c r="BJ47" s="976"/>
      <c r="BK47" s="976"/>
      <c r="BL47" s="976"/>
      <c r="BM47" s="976"/>
      <c r="BN47" s="976"/>
      <c r="BO47" s="976"/>
      <c r="BP47" s="976"/>
      <c r="BQ47" s="976"/>
      <c r="BR47" s="976"/>
      <c r="BS47" s="976"/>
      <c r="BT47" s="976"/>
      <c r="BU47" s="976"/>
      <c r="BV47" s="976"/>
      <c r="BW47" s="976"/>
      <c r="BX47" s="978"/>
      <c r="BY47" s="235"/>
      <c r="EG47" s="218"/>
      <c r="EH47" s="218"/>
    </row>
    <row r="48" spans="9:138" ht="7.5" customHeight="1">
      <c r="I48" s="233"/>
      <c r="J48" s="979" t="s">
        <v>163</v>
      </c>
      <c r="K48" s="980"/>
      <c r="L48" s="980"/>
      <c r="M48" s="980"/>
      <c r="N48" s="980"/>
      <c r="O48" s="980"/>
      <c r="P48" s="980"/>
      <c r="Q48" s="980"/>
      <c r="R48" s="980"/>
      <c r="S48" s="980"/>
      <c r="T48" s="980"/>
      <c r="U48" s="240"/>
      <c r="V48" s="886"/>
      <c r="W48" s="886"/>
      <c r="X48" s="335"/>
      <c r="Y48" s="886">
        <f>IF('印刷データ'!$H$18="有","○","")</f>
      </c>
      <c r="Z48" s="886"/>
      <c r="AA48" s="886" t="s">
        <v>250</v>
      </c>
      <c r="AB48" s="886"/>
      <c r="AC48" s="886"/>
      <c r="AD48" s="886" t="s">
        <v>352</v>
      </c>
      <c r="AE48" s="886">
        <f>IF('印刷データ'!$H$18="無（給水工事のみ）","○","")</f>
      </c>
      <c r="AF48" s="886"/>
      <c r="AG48" s="886" t="s">
        <v>272</v>
      </c>
      <c r="AH48" s="886"/>
      <c r="AI48" s="886"/>
      <c r="AJ48" s="886"/>
      <c r="AK48" s="886"/>
      <c r="AL48" s="886"/>
      <c r="AM48" s="886"/>
      <c r="AN48" s="886"/>
      <c r="AO48" s="886"/>
      <c r="AP48" s="886"/>
      <c r="AQ48" s="887"/>
      <c r="AR48" s="958" t="s">
        <v>164</v>
      </c>
      <c r="AS48" s="886"/>
      <c r="AT48" s="886"/>
      <c r="AU48" s="886"/>
      <c r="AV48" s="886"/>
      <c r="AW48" s="886"/>
      <c r="AX48" s="886"/>
      <c r="AY48" s="886"/>
      <c r="AZ48" s="886"/>
      <c r="BA48" s="886"/>
      <c r="BB48" s="886"/>
      <c r="BC48" s="887"/>
      <c r="BD48" s="897" t="str">
        <f>IF('印刷データ'!H18="無（給水工事のみ）",IF(OR('印刷データ'!I18=0,'印刷データ'!I18="")=TRUE,"平成　　　年　　　月　　　日",'印刷データ'!I18),"平成　　　年　　　月　　　日")</f>
        <v>平成　　　年　　　月　　　日</v>
      </c>
      <c r="BE48" s="898"/>
      <c r="BF48" s="898"/>
      <c r="BG48" s="898"/>
      <c r="BH48" s="898"/>
      <c r="BI48" s="898"/>
      <c r="BJ48" s="898"/>
      <c r="BK48" s="898"/>
      <c r="BL48" s="898"/>
      <c r="BM48" s="898"/>
      <c r="BN48" s="898"/>
      <c r="BO48" s="898"/>
      <c r="BP48" s="898"/>
      <c r="BQ48" s="898"/>
      <c r="BR48" s="898"/>
      <c r="BS48" s="898"/>
      <c r="BT48" s="898"/>
      <c r="BU48" s="898"/>
      <c r="BV48" s="898"/>
      <c r="BW48" s="898"/>
      <c r="BX48" s="903"/>
      <c r="BY48" s="235"/>
      <c r="EH48" s="218"/>
    </row>
    <row r="49" spans="9:138" ht="7.5" customHeight="1">
      <c r="I49" s="233"/>
      <c r="J49" s="981"/>
      <c r="K49" s="980"/>
      <c r="L49" s="980"/>
      <c r="M49" s="980"/>
      <c r="N49" s="980"/>
      <c r="O49" s="980"/>
      <c r="P49" s="980"/>
      <c r="Q49" s="980"/>
      <c r="R49" s="980"/>
      <c r="S49" s="980"/>
      <c r="T49" s="980"/>
      <c r="U49" s="241"/>
      <c r="V49" s="892"/>
      <c r="W49" s="892"/>
      <c r="X49" s="333"/>
      <c r="Y49" s="892"/>
      <c r="Z49" s="892"/>
      <c r="AA49" s="892"/>
      <c r="AB49" s="892"/>
      <c r="AC49" s="892"/>
      <c r="AD49" s="892"/>
      <c r="AE49" s="892"/>
      <c r="AF49" s="892"/>
      <c r="AG49" s="892"/>
      <c r="AH49" s="892"/>
      <c r="AI49" s="892"/>
      <c r="AJ49" s="892"/>
      <c r="AK49" s="892"/>
      <c r="AL49" s="892"/>
      <c r="AM49" s="892"/>
      <c r="AN49" s="892"/>
      <c r="AO49" s="892"/>
      <c r="AP49" s="892"/>
      <c r="AQ49" s="920"/>
      <c r="AR49" s="891"/>
      <c r="AS49" s="892"/>
      <c r="AT49" s="892"/>
      <c r="AU49" s="892"/>
      <c r="AV49" s="892"/>
      <c r="AW49" s="892"/>
      <c r="AX49" s="892"/>
      <c r="AY49" s="892"/>
      <c r="AZ49" s="892"/>
      <c r="BA49" s="892"/>
      <c r="BB49" s="892"/>
      <c r="BC49" s="920"/>
      <c r="BD49" s="1014"/>
      <c r="BE49" s="1015"/>
      <c r="BF49" s="1015"/>
      <c r="BG49" s="1015"/>
      <c r="BH49" s="1015"/>
      <c r="BI49" s="1015"/>
      <c r="BJ49" s="1015"/>
      <c r="BK49" s="1015"/>
      <c r="BL49" s="1015"/>
      <c r="BM49" s="1015"/>
      <c r="BN49" s="1015"/>
      <c r="BO49" s="1015"/>
      <c r="BP49" s="1015"/>
      <c r="BQ49" s="1015"/>
      <c r="BR49" s="1015"/>
      <c r="BS49" s="1015"/>
      <c r="BT49" s="1015"/>
      <c r="BU49" s="1015"/>
      <c r="BV49" s="1015"/>
      <c r="BW49" s="1015"/>
      <c r="BX49" s="1016"/>
      <c r="BY49" s="235"/>
      <c r="EH49" s="218"/>
    </row>
    <row r="50" spans="9:138" ht="7.5" customHeight="1">
      <c r="I50" s="233"/>
      <c r="J50" s="981"/>
      <c r="K50" s="980"/>
      <c r="L50" s="980"/>
      <c r="M50" s="980"/>
      <c r="N50" s="980"/>
      <c r="O50" s="980"/>
      <c r="P50" s="980"/>
      <c r="Q50" s="980"/>
      <c r="R50" s="980"/>
      <c r="S50" s="980"/>
      <c r="T50" s="980"/>
      <c r="U50" s="242"/>
      <c r="V50" s="888"/>
      <c r="W50" s="888"/>
      <c r="X50" s="334"/>
      <c r="Y50" s="888"/>
      <c r="Z50" s="888"/>
      <c r="AA50" s="888"/>
      <c r="AB50" s="888"/>
      <c r="AC50" s="888"/>
      <c r="AD50" s="888"/>
      <c r="AE50" s="888"/>
      <c r="AF50" s="888"/>
      <c r="AG50" s="888"/>
      <c r="AH50" s="888"/>
      <c r="AI50" s="888"/>
      <c r="AJ50" s="888"/>
      <c r="AK50" s="888"/>
      <c r="AL50" s="888"/>
      <c r="AM50" s="888"/>
      <c r="AN50" s="888"/>
      <c r="AO50" s="888"/>
      <c r="AP50" s="888"/>
      <c r="AQ50" s="889"/>
      <c r="AR50" s="970"/>
      <c r="AS50" s="888"/>
      <c r="AT50" s="888"/>
      <c r="AU50" s="888"/>
      <c r="AV50" s="888"/>
      <c r="AW50" s="888"/>
      <c r="AX50" s="888"/>
      <c r="AY50" s="888"/>
      <c r="AZ50" s="888"/>
      <c r="BA50" s="888"/>
      <c r="BB50" s="888"/>
      <c r="BC50" s="889"/>
      <c r="BD50" s="915"/>
      <c r="BE50" s="916"/>
      <c r="BF50" s="916"/>
      <c r="BG50" s="916"/>
      <c r="BH50" s="916"/>
      <c r="BI50" s="916"/>
      <c r="BJ50" s="916"/>
      <c r="BK50" s="916"/>
      <c r="BL50" s="916"/>
      <c r="BM50" s="916"/>
      <c r="BN50" s="916"/>
      <c r="BO50" s="916"/>
      <c r="BP50" s="916"/>
      <c r="BQ50" s="916"/>
      <c r="BR50" s="916"/>
      <c r="BS50" s="916"/>
      <c r="BT50" s="916"/>
      <c r="BU50" s="916"/>
      <c r="BV50" s="916"/>
      <c r="BW50" s="916"/>
      <c r="BX50" s="917"/>
      <c r="BY50" s="235"/>
      <c r="EH50" s="218"/>
    </row>
    <row r="51" spans="9:138" ht="7.5" customHeight="1">
      <c r="I51" s="233"/>
      <c r="J51" s="925" t="s">
        <v>165</v>
      </c>
      <c r="K51" s="886"/>
      <c r="L51" s="886"/>
      <c r="M51" s="886"/>
      <c r="N51" s="886"/>
      <c r="O51" s="886"/>
      <c r="P51" s="886"/>
      <c r="Q51" s="886"/>
      <c r="R51" s="886"/>
      <c r="S51" s="886"/>
      <c r="T51" s="887"/>
      <c r="U51" s="931" t="s">
        <v>166</v>
      </c>
      <c r="V51" s="931"/>
      <c r="W51" s="931"/>
      <c r="X51" s="931"/>
      <c r="Y51" s="931"/>
      <c r="Z51" s="931"/>
      <c r="AA51" s="931"/>
      <c r="AB51" s="931"/>
      <c r="AC51" s="931"/>
      <c r="AD51" s="931"/>
      <c r="AE51" s="931"/>
      <c r="AF51" s="931"/>
      <c r="AG51" s="931"/>
      <c r="AH51" s="931"/>
      <c r="AI51" s="931"/>
      <c r="AJ51" s="931"/>
      <c r="AK51" s="931"/>
      <c r="AL51" s="931"/>
      <c r="AM51" s="931"/>
      <c r="AN51" s="931" t="s">
        <v>167</v>
      </c>
      <c r="AO51" s="931"/>
      <c r="AP51" s="931"/>
      <c r="AQ51" s="931"/>
      <c r="AR51" s="931"/>
      <c r="AS51" s="931"/>
      <c r="AT51" s="931"/>
      <c r="AU51" s="931"/>
      <c r="AV51" s="931"/>
      <c r="AW51" s="931"/>
      <c r="AX51" s="931"/>
      <c r="AY51" s="931"/>
      <c r="AZ51" s="931"/>
      <c r="BA51" s="931"/>
      <c r="BB51" s="931"/>
      <c r="BC51" s="931"/>
      <c r="BD51" s="931"/>
      <c r="BE51" s="931"/>
      <c r="BF51" s="931"/>
      <c r="BG51" s="880" t="s">
        <v>168</v>
      </c>
      <c r="BH51" s="881"/>
      <c r="BI51" s="881"/>
      <c r="BJ51" s="881"/>
      <c r="BK51" s="881"/>
      <c r="BL51" s="881"/>
      <c r="BM51" s="881"/>
      <c r="BN51" s="881"/>
      <c r="BO51" s="881"/>
      <c r="BP51" s="881"/>
      <c r="BQ51" s="881"/>
      <c r="BR51" s="881"/>
      <c r="BS51" s="881"/>
      <c r="BT51" s="881"/>
      <c r="BU51" s="881"/>
      <c r="BV51" s="881"/>
      <c r="BW51" s="881"/>
      <c r="BX51" s="918"/>
      <c r="BY51" s="235"/>
      <c r="EH51" s="218"/>
    </row>
    <row r="52" spans="9:138" ht="7.5" customHeight="1">
      <c r="I52" s="233"/>
      <c r="J52" s="926"/>
      <c r="K52" s="892"/>
      <c r="L52" s="892"/>
      <c r="M52" s="892"/>
      <c r="N52" s="892"/>
      <c r="O52" s="892"/>
      <c r="P52" s="892"/>
      <c r="Q52" s="892"/>
      <c r="R52" s="892"/>
      <c r="S52" s="892"/>
      <c r="T52" s="920"/>
      <c r="U52" s="931"/>
      <c r="V52" s="931"/>
      <c r="W52" s="931"/>
      <c r="X52" s="931"/>
      <c r="Y52" s="931"/>
      <c r="Z52" s="931"/>
      <c r="AA52" s="931"/>
      <c r="AB52" s="931"/>
      <c r="AC52" s="931"/>
      <c r="AD52" s="931"/>
      <c r="AE52" s="931"/>
      <c r="AF52" s="931"/>
      <c r="AG52" s="931"/>
      <c r="AH52" s="931"/>
      <c r="AI52" s="931"/>
      <c r="AJ52" s="931"/>
      <c r="AK52" s="931"/>
      <c r="AL52" s="931"/>
      <c r="AM52" s="931"/>
      <c r="AN52" s="931"/>
      <c r="AO52" s="931"/>
      <c r="AP52" s="931"/>
      <c r="AQ52" s="931"/>
      <c r="AR52" s="931"/>
      <c r="AS52" s="931"/>
      <c r="AT52" s="931"/>
      <c r="AU52" s="931"/>
      <c r="AV52" s="931"/>
      <c r="AW52" s="931"/>
      <c r="AX52" s="931"/>
      <c r="AY52" s="931"/>
      <c r="AZ52" s="931"/>
      <c r="BA52" s="931"/>
      <c r="BB52" s="931"/>
      <c r="BC52" s="931"/>
      <c r="BD52" s="931"/>
      <c r="BE52" s="931"/>
      <c r="BF52" s="931"/>
      <c r="BG52" s="883"/>
      <c r="BH52" s="884"/>
      <c r="BI52" s="884"/>
      <c r="BJ52" s="884"/>
      <c r="BK52" s="884"/>
      <c r="BL52" s="884"/>
      <c r="BM52" s="884"/>
      <c r="BN52" s="884"/>
      <c r="BO52" s="884"/>
      <c r="BP52" s="884"/>
      <c r="BQ52" s="884"/>
      <c r="BR52" s="884"/>
      <c r="BS52" s="884"/>
      <c r="BT52" s="884"/>
      <c r="BU52" s="884"/>
      <c r="BV52" s="884"/>
      <c r="BW52" s="884"/>
      <c r="BX52" s="919"/>
      <c r="BY52" s="235"/>
      <c r="EH52" s="218"/>
    </row>
    <row r="53" spans="9:138" ht="7.5" customHeight="1">
      <c r="I53" s="233"/>
      <c r="J53" s="926"/>
      <c r="K53" s="892"/>
      <c r="L53" s="892"/>
      <c r="M53" s="892"/>
      <c r="N53" s="892"/>
      <c r="O53" s="892"/>
      <c r="P53" s="892"/>
      <c r="Q53" s="892"/>
      <c r="R53" s="892"/>
      <c r="S53" s="892"/>
      <c r="T53" s="920"/>
      <c r="U53" s="969">
        <f>IF('印刷データ'!$J$18="市水道のみ","○","")</f>
      </c>
      <c r="V53" s="886"/>
      <c r="W53" s="922" t="s">
        <v>353</v>
      </c>
      <c r="X53" s="922"/>
      <c r="Y53" s="929" t="s">
        <v>169</v>
      </c>
      <c r="Z53" s="929"/>
      <c r="AA53" s="929"/>
      <c r="AB53" s="929"/>
      <c r="AC53" s="929"/>
      <c r="AD53" s="929"/>
      <c r="AE53" s="929"/>
      <c r="AF53" s="929"/>
      <c r="AG53" s="929"/>
      <c r="AH53" s="929"/>
      <c r="AI53" s="929"/>
      <c r="AJ53" s="929"/>
      <c r="AK53" s="929"/>
      <c r="AL53" s="929"/>
      <c r="AM53" s="1008"/>
      <c r="AN53" s="969">
        <f>IF('印刷データ'!$K$18="市水道のみ","○","")</f>
      </c>
      <c r="AO53" s="886"/>
      <c r="AP53" s="922" t="s">
        <v>353</v>
      </c>
      <c r="AQ53" s="922"/>
      <c r="AR53" s="929" t="s">
        <v>169</v>
      </c>
      <c r="AS53" s="929"/>
      <c r="AT53" s="929"/>
      <c r="AU53" s="929"/>
      <c r="AV53" s="929"/>
      <c r="AW53" s="929"/>
      <c r="AX53" s="929"/>
      <c r="AY53" s="929"/>
      <c r="AZ53" s="929"/>
      <c r="BA53" s="929"/>
      <c r="BB53" s="929"/>
      <c r="BC53" s="929"/>
      <c r="BD53" s="929"/>
      <c r="BE53" s="929"/>
      <c r="BF53" s="1008"/>
      <c r="BG53" s="969">
        <f>IF('印刷データ'!$L$18="メーター有（検針）","○","")</f>
      </c>
      <c r="BH53" s="886"/>
      <c r="BI53" s="971" t="s">
        <v>354</v>
      </c>
      <c r="BJ53" s="971"/>
      <c r="BK53" s="971"/>
      <c r="BL53" s="929" t="s">
        <v>170</v>
      </c>
      <c r="BM53" s="929"/>
      <c r="BN53" s="929"/>
      <c r="BO53" s="929"/>
      <c r="BP53" s="929"/>
      <c r="BQ53" s="929"/>
      <c r="BR53" s="929"/>
      <c r="BS53" s="929"/>
      <c r="BT53" s="929"/>
      <c r="BU53" s="929"/>
      <c r="BV53" s="929"/>
      <c r="BW53" s="929"/>
      <c r="BX53" s="973"/>
      <c r="BY53" s="235"/>
      <c r="EH53" s="218"/>
    </row>
    <row r="54" spans="9:77" ht="7.5" customHeight="1">
      <c r="I54" s="233"/>
      <c r="J54" s="926"/>
      <c r="K54" s="892"/>
      <c r="L54" s="892"/>
      <c r="M54" s="892"/>
      <c r="N54" s="892"/>
      <c r="O54" s="892"/>
      <c r="P54" s="892"/>
      <c r="Q54" s="892"/>
      <c r="R54" s="892"/>
      <c r="S54" s="892"/>
      <c r="T54" s="920"/>
      <c r="U54" s="891"/>
      <c r="V54" s="892"/>
      <c r="W54" s="890"/>
      <c r="X54" s="890"/>
      <c r="Y54" s="905"/>
      <c r="Z54" s="905"/>
      <c r="AA54" s="905"/>
      <c r="AB54" s="905"/>
      <c r="AC54" s="905"/>
      <c r="AD54" s="905"/>
      <c r="AE54" s="905"/>
      <c r="AF54" s="905"/>
      <c r="AG54" s="905"/>
      <c r="AH54" s="905"/>
      <c r="AI54" s="905"/>
      <c r="AJ54" s="905"/>
      <c r="AK54" s="905"/>
      <c r="AL54" s="905"/>
      <c r="AM54" s="951"/>
      <c r="AN54" s="891"/>
      <c r="AO54" s="892"/>
      <c r="AP54" s="890"/>
      <c r="AQ54" s="890"/>
      <c r="AR54" s="905"/>
      <c r="AS54" s="905"/>
      <c r="AT54" s="905"/>
      <c r="AU54" s="905"/>
      <c r="AV54" s="905"/>
      <c r="AW54" s="905"/>
      <c r="AX54" s="905"/>
      <c r="AY54" s="905"/>
      <c r="AZ54" s="905"/>
      <c r="BA54" s="905"/>
      <c r="BB54" s="905"/>
      <c r="BC54" s="905"/>
      <c r="BD54" s="905"/>
      <c r="BE54" s="905"/>
      <c r="BF54" s="951"/>
      <c r="BG54" s="891"/>
      <c r="BH54" s="892"/>
      <c r="BI54" s="972"/>
      <c r="BJ54" s="972"/>
      <c r="BK54" s="972"/>
      <c r="BL54" s="905"/>
      <c r="BM54" s="905"/>
      <c r="BN54" s="905"/>
      <c r="BO54" s="905"/>
      <c r="BP54" s="905"/>
      <c r="BQ54" s="905"/>
      <c r="BR54" s="905"/>
      <c r="BS54" s="905"/>
      <c r="BT54" s="905"/>
      <c r="BU54" s="905"/>
      <c r="BV54" s="905"/>
      <c r="BW54" s="905"/>
      <c r="BX54" s="974"/>
      <c r="BY54" s="235"/>
    </row>
    <row r="55" spans="9:77" ht="7.5" customHeight="1">
      <c r="I55" s="233"/>
      <c r="J55" s="926"/>
      <c r="K55" s="892"/>
      <c r="L55" s="892"/>
      <c r="M55" s="892"/>
      <c r="N55" s="892"/>
      <c r="O55" s="892"/>
      <c r="P55" s="892"/>
      <c r="Q55" s="892"/>
      <c r="R55" s="892"/>
      <c r="S55" s="892"/>
      <c r="T55" s="920"/>
      <c r="U55" s="891">
        <f>IF('印刷データ'!$J$18="井戸水のみ","○","")</f>
      </c>
      <c r="V55" s="892"/>
      <c r="W55" s="890" t="s">
        <v>171</v>
      </c>
      <c r="X55" s="890"/>
      <c r="Y55" s="905" t="s">
        <v>172</v>
      </c>
      <c r="Z55" s="905"/>
      <c r="AA55" s="905"/>
      <c r="AB55" s="905"/>
      <c r="AC55" s="905"/>
      <c r="AD55" s="905"/>
      <c r="AE55" s="905"/>
      <c r="AF55" s="905"/>
      <c r="AG55" s="905"/>
      <c r="AH55" s="905"/>
      <c r="AI55" s="905"/>
      <c r="AJ55" s="905"/>
      <c r="AK55" s="905"/>
      <c r="AL55" s="905"/>
      <c r="AM55" s="951"/>
      <c r="AN55" s="891">
        <f>IF('印刷データ'!$K$18="井戸水のみ","○","")</f>
      </c>
      <c r="AO55" s="892"/>
      <c r="AP55" s="890" t="s">
        <v>171</v>
      </c>
      <c r="AQ55" s="890"/>
      <c r="AR55" s="905" t="s">
        <v>172</v>
      </c>
      <c r="AS55" s="905"/>
      <c r="AT55" s="905"/>
      <c r="AU55" s="905"/>
      <c r="AV55" s="905"/>
      <c r="AW55" s="905"/>
      <c r="AX55" s="905"/>
      <c r="AY55" s="905"/>
      <c r="AZ55" s="905"/>
      <c r="BA55" s="905"/>
      <c r="BB55" s="905"/>
      <c r="BC55" s="905"/>
      <c r="BD55" s="905"/>
      <c r="BE55" s="905"/>
      <c r="BF55" s="951"/>
      <c r="BG55" s="892">
        <f>IF('印刷データ'!$L$18="メーター無（家事用）","○","")</f>
      </c>
      <c r="BH55" s="892"/>
      <c r="BI55" s="972" t="s">
        <v>355</v>
      </c>
      <c r="BJ55" s="972"/>
      <c r="BK55" s="972"/>
      <c r="BL55" s="905" t="s">
        <v>173</v>
      </c>
      <c r="BM55" s="905"/>
      <c r="BN55" s="905"/>
      <c r="BO55" s="905"/>
      <c r="BP55" s="905"/>
      <c r="BQ55" s="905"/>
      <c r="BR55" s="905"/>
      <c r="BS55" s="905"/>
      <c r="BT55" s="905"/>
      <c r="BU55" s="905"/>
      <c r="BV55" s="905"/>
      <c r="BW55" s="905"/>
      <c r="BX55" s="974"/>
      <c r="BY55" s="235"/>
    </row>
    <row r="56" spans="9:77" ht="7.5" customHeight="1">
      <c r="I56" s="233"/>
      <c r="J56" s="926"/>
      <c r="K56" s="892"/>
      <c r="L56" s="892"/>
      <c r="M56" s="892"/>
      <c r="N56" s="892"/>
      <c r="O56" s="892"/>
      <c r="P56" s="892"/>
      <c r="Q56" s="892"/>
      <c r="R56" s="892"/>
      <c r="S56" s="892"/>
      <c r="T56" s="920"/>
      <c r="U56" s="891"/>
      <c r="V56" s="892"/>
      <c r="W56" s="890"/>
      <c r="X56" s="890"/>
      <c r="Y56" s="905"/>
      <c r="Z56" s="905"/>
      <c r="AA56" s="905"/>
      <c r="AB56" s="905"/>
      <c r="AC56" s="905"/>
      <c r="AD56" s="905"/>
      <c r="AE56" s="905"/>
      <c r="AF56" s="905"/>
      <c r="AG56" s="905"/>
      <c r="AH56" s="905"/>
      <c r="AI56" s="905"/>
      <c r="AJ56" s="905"/>
      <c r="AK56" s="905"/>
      <c r="AL56" s="905"/>
      <c r="AM56" s="951"/>
      <c r="AN56" s="891"/>
      <c r="AO56" s="892"/>
      <c r="AP56" s="890"/>
      <c r="AQ56" s="890"/>
      <c r="AR56" s="905"/>
      <c r="AS56" s="905"/>
      <c r="AT56" s="905"/>
      <c r="AU56" s="905"/>
      <c r="AV56" s="905"/>
      <c r="AW56" s="905"/>
      <c r="AX56" s="905"/>
      <c r="AY56" s="905"/>
      <c r="AZ56" s="905"/>
      <c r="BA56" s="905"/>
      <c r="BB56" s="905"/>
      <c r="BC56" s="905"/>
      <c r="BD56" s="905"/>
      <c r="BE56" s="905"/>
      <c r="BF56" s="951"/>
      <c r="BG56" s="888"/>
      <c r="BH56" s="888"/>
      <c r="BI56" s="1007"/>
      <c r="BJ56" s="1007"/>
      <c r="BK56" s="1007"/>
      <c r="BL56" s="906"/>
      <c r="BM56" s="906"/>
      <c r="BN56" s="906"/>
      <c r="BO56" s="906"/>
      <c r="BP56" s="906"/>
      <c r="BQ56" s="906"/>
      <c r="BR56" s="906"/>
      <c r="BS56" s="906"/>
      <c r="BT56" s="906"/>
      <c r="BU56" s="906"/>
      <c r="BV56" s="906"/>
      <c r="BW56" s="906"/>
      <c r="BX56" s="1005"/>
      <c r="BY56" s="235"/>
    </row>
    <row r="57" spans="9:77" ht="7.5" customHeight="1">
      <c r="I57" s="233"/>
      <c r="J57" s="926"/>
      <c r="K57" s="892"/>
      <c r="L57" s="892"/>
      <c r="M57" s="892"/>
      <c r="N57" s="892"/>
      <c r="O57" s="892"/>
      <c r="P57" s="892"/>
      <c r="Q57" s="892"/>
      <c r="R57" s="892"/>
      <c r="S57" s="892"/>
      <c r="T57" s="920"/>
      <c r="U57" s="891">
        <f>IF('印刷データ'!$J$18="市水道・井戸水併用","○","")</f>
      </c>
      <c r="V57" s="892"/>
      <c r="W57" s="890" t="s">
        <v>174</v>
      </c>
      <c r="X57" s="890"/>
      <c r="Y57" s="905" t="s">
        <v>175</v>
      </c>
      <c r="Z57" s="905"/>
      <c r="AA57" s="905"/>
      <c r="AB57" s="905"/>
      <c r="AC57" s="905"/>
      <c r="AD57" s="905"/>
      <c r="AE57" s="905"/>
      <c r="AF57" s="905"/>
      <c r="AG57" s="905"/>
      <c r="AH57" s="905"/>
      <c r="AI57" s="905"/>
      <c r="AJ57" s="905"/>
      <c r="AK57" s="905"/>
      <c r="AL57" s="905"/>
      <c r="AM57" s="951"/>
      <c r="AN57" s="891">
        <f>IF('印刷データ'!$K$18="市水道・井戸水併用","○","")</f>
      </c>
      <c r="AO57" s="892"/>
      <c r="AP57" s="890" t="s">
        <v>174</v>
      </c>
      <c r="AQ57" s="890"/>
      <c r="AR57" s="905" t="s">
        <v>175</v>
      </c>
      <c r="AS57" s="905"/>
      <c r="AT57" s="905"/>
      <c r="AU57" s="905"/>
      <c r="AV57" s="905"/>
      <c r="AW57" s="905"/>
      <c r="AX57" s="905"/>
      <c r="AY57" s="905"/>
      <c r="AZ57" s="905"/>
      <c r="BA57" s="905"/>
      <c r="BB57" s="905"/>
      <c r="BC57" s="905"/>
      <c r="BD57" s="905"/>
      <c r="BE57" s="905"/>
      <c r="BF57" s="951"/>
      <c r="BG57" s="958" t="s">
        <v>176</v>
      </c>
      <c r="BH57" s="932"/>
      <c r="BI57" s="932"/>
      <c r="BJ57" s="932"/>
      <c r="BK57" s="932"/>
      <c r="BL57" s="932"/>
      <c r="BM57" s="932"/>
      <c r="BN57" s="932"/>
      <c r="BO57" s="933"/>
      <c r="BP57" s="969">
        <f>IF('印刷データ'!$M$18=0,"",'印刷データ'!$M$18)</f>
      </c>
      <c r="BQ57" s="886"/>
      <c r="BR57" s="886"/>
      <c r="BS57" s="886"/>
      <c r="BT57" s="886"/>
      <c r="BU57" s="886"/>
      <c r="BV57" s="886" t="s">
        <v>177</v>
      </c>
      <c r="BW57" s="886"/>
      <c r="BX57" s="985"/>
      <c r="BY57" s="235"/>
    </row>
    <row r="58" spans="9:77" ht="6.75" customHeight="1">
      <c r="I58" s="233"/>
      <c r="J58" s="926"/>
      <c r="K58" s="892"/>
      <c r="L58" s="892"/>
      <c r="M58" s="892"/>
      <c r="N58" s="892"/>
      <c r="O58" s="892"/>
      <c r="P58" s="892"/>
      <c r="Q58" s="892"/>
      <c r="R58" s="892"/>
      <c r="S58" s="892"/>
      <c r="T58" s="920"/>
      <c r="U58" s="891"/>
      <c r="V58" s="892"/>
      <c r="W58" s="890"/>
      <c r="X58" s="890"/>
      <c r="Y58" s="905"/>
      <c r="Z58" s="905"/>
      <c r="AA58" s="905"/>
      <c r="AB58" s="905"/>
      <c r="AC58" s="905"/>
      <c r="AD58" s="905"/>
      <c r="AE58" s="905"/>
      <c r="AF58" s="905"/>
      <c r="AG58" s="905"/>
      <c r="AH58" s="905"/>
      <c r="AI58" s="905"/>
      <c r="AJ58" s="905"/>
      <c r="AK58" s="905"/>
      <c r="AL58" s="905"/>
      <c r="AM58" s="951"/>
      <c r="AN58" s="891"/>
      <c r="AO58" s="892"/>
      <c r="AP58" s="890"/>
      <c r="AQ58" s="890"/>
      <c r="AR58" s="905"/>
      <c r="AS58" s="905"/>
      <c r="AT58" s="905"/>
      <c r="AU58" s="905"/>
      <c r="AV58" s="905"/>
      <c r="AW58" s="905"/>
      <c r="AX58" s="905"/>
      <c r="AY58" s="905"/>
      <c r="AZ58" s="905"/>
      <c r="BA58" s="905"/>
      <c r="BB58" s="905"/>
      <c r="BC58" s="905"/>
      <c r="BD58" s="905"/>
      <c r="BE58" s="905"/>
      <c r="BF58" s="951"/>
      <c r="BG58" s="959"/>
      <c r="BH58" s="934"/>
      <c r="BI58" s="934"/>
      <c r="BJ58" s="934"/>
      <c r="BK58" s="934"/>
      <c r="BL58" s="934"/>
      <c r="BM58" s="934"/>
      <c r="BN58" s="934"/>
      <c r="BO58" s="935"/>
      <c r="BP58" s="891"/>
      <c r="BQ58" s="892"/>
      <c r="BR58" s="892"/>
      <c r="BS58" s="892"/>
      <c r="BT58" s="892"/>
      <c r="BU58" s="892"/>
      <c r="BV58" s="892"/>
      <c r="BW58" s="892"/>
      <c r="BX58" s="1006"/>
      <c r="BY58" s="235"/>
    </row>
    <row r="59" spans="9:77" ht="6.75" customHeight="1">
      <c r="I59" s="233"/>
      <c r="J59" s="926"/>
      <c r="K59" s="892"/>
      <c r="L59" s="892"/>
      <c r="M59" s="892"/>
      <c r="N59" s="892"/>
      <c r="O59" s="892"/>
      <c r="P59" s="892"/>
      <c r="Q59" s="892"/>
      <c r="R59" s="892"/>
      <c r="S59" s="892"/>
      <c r="T59" s="920"/>
      <c r="U59" s="891">
        <f>IF('印刷データ'!$J$18="その他","○","")</f>
      </c>
      <c r="V59" s="892"/>
      <c r="W59" s="890" t="s">
        <v>178</v>
      </c>
      <c r="X59" s="890"/>
      <c r="Y59" s="928" t="s">
        <v>377</v>
      </c>
      <c r="Z59" s="928"/>
      <c r="AA59" s="928"/>
      <c r="AB59" s="928"/>
      <c r="AC59" s="928"/>
      <c r="AD59" s="892"/>
      <c r="AE59" s="892"/>
      <c r="AF59" s="892"/>
      <c r="AG59" s="892"/>
      <c r="AH59" s="892"/>
      <c r="AI59" s="892"/>
      <c r="AJ59" s="892"/>
      <c r="AK59" s="892"/>
      <c r="AL59" s="892"/>
      <c r="AM59" s="920" t="s">
        <v>372</v>
      </c>
      <c r="AN59" s="891">
        <f>IF('印刷データ'!$K$18="その他","○","")</f>
      </c>
      <c r="AO59" s="892"/>
      <c r="AP59" s="890" t="s">
        <v>178</v>
      </c>
      <c r="AQ59" s="890"/>
      <c r="AR59" s="928" t="s">
        <v>377</v>
      </c>
      <c r="AS59" s="928"/>
      <c r="AT59" s="928"/>
      <c r="AU59" s="928"/>
      <c r="AV59" s="928"/>
      <c r="AW59" s="892"/>
      <c r="AX59" s="892"/>
      <c r="AY59" s="892"/>
      <c r="AZ59" s="892"/>
      <c r="BA59" s="892"/>
      <c r="BB59" s="892"/>
      <c r="BC59" s="892"/>
      <c r="BD59" s="892"/>
      <c r="BE59" s="892"/>
      <c r="BF59" s="920" t="s">
        <v>378</v>
      </c>
      <c r="BG59" s="959"/>
      <c r="BH59" s="934"/>
      <c r="BI59" s="934"/>
      <c r="BJ59" s="934"/>
      <c r="BK59" s="934"/>
      <c r="BL59" s="934"/>
      <c r="BM59" s="934"/>
      <c r="BN59" s="934"/>
      <c r="BO59" s="935"/>
      <c r="BP59" s="891"/>
      <c r="BQ59" s="892"/>
      <c r="BR59" s="892"/>
      <c r="BS59" s="892"/>
      <c r="BT59" s="892"/>
      <c r="BU59" s="892"/>
      <c r="BV59" s="892"/>
      <c r="BW59" s="892"/>
      <c r="BX59" s="1006"/>
      <c r="BY59" s="235"/>
    </row>
    <row r="60" spans="9:77" ht="6.75" customHeight="1">
      <c r="I60" s="233"/>
      <c r="J60" s="926"/>
      <c r="K60" s="892"/>
      <c r="L60" s="892"/>
      <c r="M60" s="892"/>
      <c r="N60" s="892"/>
      <c r="O60" s="892"/>
      <c r="P60" s="892"/>
      <c r="Q60" s="892"/>
      <c r="R60" s="892"/>
      <c r="S60" s="892"/>
      <c r="T60" s="920"/>
      <c r="U60" s="891"/>
      <c r="V60" s="892"/>
      <c r="W60" s="890"/>
      <c r="X60" s="890"/>
      <c r="Y60" s="928"/>
      <c r="Z60" s="928"/>
      <c r="AA60" s="928"/>
      <c r="AB60" s="928"/>
      <c r="AC60" s="928"/>
      <c r="AD60" s="892"/>
      <c r="AE60" s="892"/>
      <c r="AF60" s="892"/>
      <c r="AG60" s="892"/>
      <c r="AH60" s="892"/>
      <c r="AI60" s="892"/>
      <c r="AJ60" s="892"/>
      <c r="AK60" s="892"/>
      <c r="AL60" s="892"/>
      <c r="AM60" s="920"/>
      <c r="AN60" s="891"/>
      <c r="AO60" s="892"/>
      <c r="AP60" s="890"/>
      <c r="AQ60" s="890"/>
      <c r="AR60" s="928"/>
      <c r="AS60" s="928"/>
      <c r="AT60" s="928"/>
      <c r="AU60" s="928"/>
      <c r="AV60" s="928"/>
      <c r="AW60" s="892"/>
      <c r="AX60" s="892"/>
      <c r="AY60" s="892"/>
      <c r="AZ60" s="892"/>
      <c r="BA60" s="892"/>
      <c r="BB60" s="892"/>
      <c r="BC60" s="892"/>
      <c r="BD60" s="892"/>
      <c r="BE60" s="892"/>
      <c r="BF60" s="920"/>
      <c r="BG60" s="959"/>
      <c r="BH60" s="934"/>
      <c r="BI60" s="934"/>
      <c r="BJ60" s="934"/>
      <c r="BK60" s="934"/>
      <c r="BL60" s="934"/>
      <c r="BM60" s="934"/>
      <c r="BN60" s="934"/>
      <c r="BO60" s="935"/>
      <c r="BP60" s="891"/>
      <c r="BQ60" s="892"/>
      <c r="BR60" s="892"/>
      <c r="BS60" s="892"/>
      <c r="BT60" s="892"/>
      <c r="BU60" s="892"/>
      <c r="BV60" s="892"/>
      <c r="BW60" s="892"/>
      <c r="BX60" s="1006"/>
      <c r="BY60" s="235"/>
    </row>
    <row r="61" spans="9:77" ht="6.75" customHeight="1">
      <c r="I61" s="233"/>
      <c r="J61" s="926"/>
      <c r="K61" s="892"/>
      <c r="L61" s="892"/>
      <c r="M61" s="892"/>
      <c r="N61" s="892"/>
      <c r="O61" s="892"/>
      <c r="P61" s="892"/>
      <c r="Q61" s="892"/>
      <c r="R61" s="892"/>
      <c r="S61" s="892"/>
      <c r="T61" s="920"/>
      <c r="U61" s="891">
        <f>IF('印刷データ'!$J$18="建築物新築","○","")</f>
      </c>
      <c r="V61" s="892"/>
      <c r="W61" s="890" t="s">
        <v>455</v>
      </c>
      <c r="X61" s="890"/>
      <c r="Y61" s="928" t="s">
        <v>456</v>
      </c>
      <c r="Z61" s="928"/>
      <c r="AA61" s="928"/>
      <c r="AB61" s="928"/>
      <c r="AC61" s="928"/>
      <c r="AD61" s="928"/>
      <c r="AE61" s="928"/>
      <c r="AF61" s="928"/>
      <c r="AG61" s="928"/>
      <c r="AH61" s="928"/>
      <c r="AI61" s="928"/>
      <c r="AJ61" s="928"/>
      <c r="AK61" s="928"/>
      <c r="AL61" s="928"/>
      <c r="AM61" s="982"/>
      <c r="AN61" s="891"/>
      <c r="AO61" s="892"/>
      <c r="AP61" s="892"/>
      <c r="AQ61" s="892"/>
      <c r="AR61" s="892"/>
      <c r="AS61" s="892"/>
      <c r="AT61" s="892"/>
      <c r="AU61" s="892"/>
      <c r="AV61" s="892"/>
      <c r="AW61" s="892"/>
      <c r="AX61" s="892"/>
      <c r="AY61" s="892"/>
      <c r="AZ61" s="892"/>
      <c r="BA61" s="892"/>
      <c r="BB61" s="892"/>
      <c r="BC61" s="892"/>
      <c r="BD61" s="892"/>
      <c r="BE61" s="892"/>
      <c r="BF61" s="920"/>
      <c r="BG61" s="959"/>
      <c r="BH61" s="934"/>
      <c r="BI61" s="934"/>
      <c r="BJ61" s="934"/>
      <c r="BK61" s="934"/>
      <c r="BL61" s="934"/>
      <c r="BM61" s="934"/>
      <c r="BN61" s="934"/>
      <c r="BO61" s="935"/>
      <c r="BP61" s="891"/>
      <c r="BQ61" s="892"/>
      <c r="BR61" s="892"/>
      <c r="BS61" s="892"/>
      <c r="BT61" s="892"/>
      <c r="BU61" s="892"/>
      <c r="BV61" s="892"/>
      <c r="BW61" s="892"/>
      <c r="BX61" s="1006"/>
      <c r="BY61" s="235"/>
    </row>
    <row r="62" spans="9:77" ht="6.75" customHeight="1">
      <c r="I62" s="233"/>
      <c r="J62" s="927"/>
      <c r="K62" s="888"/>
      <c r="L62" s="888"/>
      <c r="M62" s="888"/>
      <c r="N62" s="888"/>
      <c r="O62" s="888"/>
      <c r="P62" s="888"/>
      <c r="Q62" s="888"/>
      <c r="R62" s="888"/>
      <c r="S62" s="888"/>
      <c r="T62" s="889"/>
      <c r="U62" s="891"/>
      <c r="V62" s="892"/>
      <c r="W62" s="924"/>
      <c r="X62" s="924"/>
      <c r="Y62" s="983"/>
      <c r="Z62" s="983"/>
      <c r="AA62" s="983"/>
      <c r="AB62" s="983"/>
      <c r="AC62" s="983"/>
      <c r="AD62" s="983"/>
      <c r="AE62" s="983"/>
      <c r="AF62" s="983"/>
      <c r="AG62" s="983"/>
      <c r="AH62" s="983"/>
      <c r="AI62" s="983"/>
      <c r="AJ62" s="983"/>
      <c r="AK62" s="983"/>
      <c r="AL62" s="983"/>
      <c r="AM62" s="984"/>
      <c r="AN62" s="970"/>
      <c r="AO62" s="888"/>
      <c r="AP62" s="888"/>
      <c r="AQ62" s="888"/>
      <c r="AR62" s="888"/>
      <c r="AS62" s="888"/>
      <c r="AT62" s="888"/>
      <c r="AU62" s="888"/>
      <c r="AV62" s="888"/>
      <c r="AW62" s="888"/>
      <c r="AX62" s="888"/>
      <c r="AY62" s="888"/>
      <c r="AZ62" s="888"/>
      <c r="BA62" s="888"/>
      <c r="BB62" s="888"/>
      <c r="BC62" s="888"/>
      <c r="BD62" s="888"/>
      <c r="BE62" s="888"/>
      <c r="BF62" s="889"/>
      <c r="BG62" s="960"/>
      <c r="BH62" s="936"/>
      <c r="BI62" s="936"/>
      <c r="BJ62" s="936"/>
      <c r="BK62" s="936"/>
      <c r="BL62" s="936"/>
      <c r="BM62" s="936"/>
      <c r="BN62" s="936"/>
      <c r="BO62" s="937"/>
      <c r="BP62" s="970"/>
      <c r="BQ62" s="888"/>
      <c r="BR62" s="888"/>
      <c r="BS62" s="888"/>
      <c r="BT62" s="888"/>
      <c r="BU62" s="888"/>
      <c r="BV62" s="888"/>
      <c r="BW62" s="888"/>
      <c r="BX62" s="986"/>
      <c r="BY62" s="235"/>
    </row>
    <row r="63" spans="9:77" ht="7.5" customHeight="1">
      <c r="I63" s="233"/>
      <c r="J63" s="947" t="s">
        <v>263</v>
      </c>
      <c r="K63" s="886"/>
      <c r="L63" s="886"/>
      <c r="M63" s="886"/>
      <c r="N63" s="886"/>
      <c r="O63" s="886"/>
      <c r="P63" s="886"/>
      <c r="Q63" s="886"/>
      <c r="R63" s="886"/>
      <c r="S63" s="886"/>
      <c r="T63" s="887"/>
      <c r="U63" s="969" t="s">
        <v>180</v>
      </c>
      <c r="V63" s="886"/>
      <c r="W63" s="886"/>
      <c r="X63" s="886"/>
      <c r="Y63" s="886"/>
      <c r="Z63" s="886"/>
      <c r="AA63" s="886"/>
      <c r="AB63" s="886"/>
      <c r="AC63" s="886"/>
      <c r="AD63" s="886"/>
      <c r="AE63" s="886"/>
      <c r="AF63" s="886"/>
      <c r="AG63" s="886"/>
      <c r="AH63" s="886"/>
      <c r="AI63" s="886"/>
      <c r="AJ63" s="886"/>
      <c r="AK63" s="886"/>
      <c r="AL63" s="886"/>
      <c r="AM63" s="887"/>
      <c r="AN63" s="958" t="s">
        <v>181</v>
      </c>
      <c r="AO63" s="932"/>
      <c r="AP63" s="932"/>
      <c r="AQ63" s="932"/>
      <c r="AR63" s="932"/>
      <c r="AS63" s="932"/>
      <c r="AT63" s="932"/>
      <c r="AU63" s="932"/>
      <c r="AV63" s="932"/>
      <c r="AW63" s="932"/>
      <c r="AX63" s="932"/>
      <c r="AY63" s="932"/>
      <c r="AZ63" s="932"/>
      <c r="BA63" s="932"/>
      <c r="BB63" s="932"/>
      <c r="BC63" s="932"/>
      <c r="BD63" s="932"/>
      <c r="BE63" s="932"/>
      <c r="BF63" s="933"/>
      <c r="BG63" s="958" t="s">
        <v>182</v>
      </c>
      <c r="BH63" s="932"/>
      <c r="BI63" s="932"/>
      <c r="BJ63" s="932"/>
      <c r="BK63" s="932"/>
      <c r="BL63" s="932"/>
      <c r="BM63" s="932"/>
      <c r="BN63" s="932"/>
      <c r="BO63" s="933"/>
      <c r="BP63" s="880" t="s">
        <v>183</v>
      </c>
      <c r="BQ63" s="881"/>
      <c r="BR63" s="881"/>
      <c r="BS63" s="881"/>
      <c r="BT63" s="881"/>
      <c r="BU63" s="881"/>
      <c r="BV63" s="881"/>
      <c r="BW63" s="881"/>
      <c r="BX63" s="918"/>
      <c r="BY63" s="235"/>
    </row>
    <row r="64" spans="9:77" ht="7.5" customHeight="1">
      <c r="I64" s="233"/>
      <c r="J64" s="926"/>
      <c r="K64" s="892"/>
      <c r="L64" s="892"/>
      <c r="M64" s="892"/>
      <c r="N64" s="892"/>
      <c r="O64" s="892"/>
      <c r="P64" s="892"/>
      <c r="Q64" s="892"/>
      <c r="R64" s="892"/>
      <c r="S64" s="892"/>
      <c r="T64" s="920"/>
      <c r="U64" s="891"/>
      <c r="V64" s="892"/>
      <c r="W64" s="892"/>
      <c r="X64" s="892"/>
      <c r="Y64" s="892"/>
      <c r="Z64" s="892"/>
      <c r="AA64" s="892"/>
      <c r="AB64" s="892"/>
      <c r="AC64" s="892"/>
      <c r="AD64" s="892"/>
      <c r="AE64" s="892"/>
      <c r="AF64" s="892"/>
      <c r="AG64" s="892"/>
      <c r="AH64" s="892"/>
      <c r="AI64" s="892"/>
      <c r="AJ64" s="892"/>
      <c r="AK64" s="892"/>
      <c r="AL64" s="892"/>
      <c r="AM64" s="920"/>
      <c r="AN64" s="959"/>
      <c r="AO64" s="934"/>
      <c r="AP64" s="934"/>
      <c r="AQ64" s="934"/>
      <c r="AR64" s="934"/>
      <c r="AS64" s="934"/>
      <c r="AT64" s="934"/>
      <c r="AU64" s="934"/>
      <c r="AV64" s="934"/>
      <c r="AW64" s="934"/>
      <c r="AX64" s="934"/>
      <c r="AY64" s="934"/>
      <c r="AZ64" s="934"/>
      <c r="BA64" s="934"/>
      <c r="BB64" s="934"/>
      <c r="BC64" s="934"/>
      <c r="BD64" s="934"/>
      <c r="BE64" s="934"/>
      <c r="BF64" s="935"/>
      <c r="BG64" s="959"/>
      <c r="BH64" s="934"/>
      <c r="BI64" s="934"/>
      <c r="BJ64" s="934"/>
      <c r="BK64" s="934"/>
      <c r="BL64" s="934"/>
      <c r="BM64" s="934"/>
      <c r="BN64" s="934"/>
      <c r="BO64" s="935"/>
      <c r="BP64" s="940"/>
      <c r="BQ64" s="938"/>
      <c r="BR64" s="938"/>
      <c r="BS64" s="938"/>
      <c r="BT64" s="938"/>
      <c r="BU64" s="938"/>
      <c r="BV64" s="938"/>
      <c r="BW64" s="938"/>
      <c r="BX64" s="941"/>
      <c r="BY64" s="235"/>
    </row>
    <row r="65" spans="9:77" ht="7.5" customHeight="1">
      <c r="I65" s="233"/>
      <c r="J65" s="926"/>
      <c r="K65" s="892"/>
      <c r="L65" s="892"/>
      <c r="M65" s="892"/>
      <c r="N65" s="892"/>
      <c r="O65" s="892"/>
      <c r="P65" s="892"/>
      <c r="Q65" s="892"/>
      <c r="R65" s="892"/>
      <c r="S65" s="892"/>
      <c r="T65" s="920"/>
      <c r="U65" s="970"/>
      <c r="V65" s="888"/>
      <c r="W65" s="888"/>
      <c r="X65" s="888"/>
      <c r="Y65" s="888"/>
      <c r="Z65" s="888"/>
      <c r="AA65" s="888"/>
      <c r="AB65" s="888"/>
      <c r="AC65" s="888"/>
      <c r="AD65" s="888"/>
      <c r="AE65" s="888"/>
      <c r="AF65" s="888"/>
      <c r="AG65" s="888"/>
      <c r="AH65" s="888"/>
      <c r="AI65" s="888"/>
      <c r="AJ65" s="888"/>
      <c r="AK65" s="888"/>
      <c r="AL65" s="888"/>
      <c r="AM65" s="889"/>
      <c r="AN65" s="960"/>
      <c r="AO65" s="936"/>
      <c r="AP65" s="936"/>
      <c r="AQ65" s="936"/>
      <c r="AR65" s="936"/>
      <c r="AS65" s="936"/>
      <c r="AT65" s="936"/>
      <c r="AU65" s="936"/>
      <c r="AV65" s="936"/>
      <c r="AW65" s="936"/>
      <c r="AX65" s="936"/>
      <c r="AY65" s="936"/>
      <c r="AZ65" s="936"/>
      <c r="BA65" s="936"/>
      <c r="BB65" s="936"/>
      <c r="BC65" s="936"/>
      <c r="BD65" s="936"/>
      <c r="BE65" s="936"/>
      <c r="BF65" s="937"/>
      <c r="BG65" s="960"/>
      <c r="BH65" s="936"/>
      <c r="BI65" s="936"/>
      <c r="BJ65" s="936"/>
      <c r="BK65" s="936"/>
      <c r="BL65" s="936"/>
      <c r="BM65" s="936"/>
      <c r="BN65" s="936"/>
      <c r="BO65" s="937"/>
      <c r="BP65" s="883"/>
      <c r="BQ65" s="884"/>
      <c r="BR65" s="884"/>
      <c r="BS65" s="884"/>
      <c r="BT65" s="884"/>
      <c r="BU65" s="884"/>
      <c r="BV65" s="884"/>
      <c r="BW65" s="884"/>
      <c r="BX65" s="919"/>
      <c r="BY65" s="235"/>
    </row>
    <row r="66" spans="9:77" ht="7.5" customHeight="1">
      <c r="I66" s="233"/>
      <c r="J66" s="926"/>
      <c r="K66" s="892"/>
      <c r="L66" s="892"/>
      <c r="M66" s="892"/>
      <c r="N66" s="892"/>
      <c r="O66" s="892"/>
      <c r="P66" s="892"/>
      <c r="Q66" s="892"/>
      <c r="R66" s="892"/>
      <c r="S66" s="892"/>
      <c r="T66" s="920"/>
      <c r="U66" s="921" t="s">
        <v>356</v>
      </c>
      <c r="V66" s="922"/>
      <c r="W66" s="922"/>
      <c r="X66" s="886">
        <f>IF('印刷データ'!$O$18=0,"",'印刷データ'!$O$18)</f>
      </c>
      <c r="Y66" s="886"/>
      <c r="Z66" s="886"/>
      <c r="AA66" s="886"/>
      <c r="AB66" s="886"/>
      <c r="AC66" s="886"/>
      <c r="AD66" s="886"/>
      <c r="AE66" s="886"/>
      <c r="AF66" s="886"/>
      <c r="AG66" s="886"/>
      <c r="AH66" s="886"/>
      <c r="AI66" s="886"/>
      <c r="AJ66" s="886"/>
      <c r="AK66" s="886"/>
      <c r="AL66" s="886"/>
      <c r="AM66" s="887"/>
      <c r="AN66" s="880">
        <f>IF('印刷データ'!$P$18=0,"",'印刷データ'!$P$18)</f>
      </c>
      <c r="AO66" s="881"/>
      <c r="AP66" s="881"/>
      <c r="AQ66" s="881"/>
      <c r="AR66" s="881"/>
      <c r="AS66" s="881"/>
      <c r="AT66" s="881"/>
      <c r="AU66" s="881"/>
      <c r="AV66" s="881"/>
      <c r="AW66" s="881"/>
      <c r="AX66" s="881"/>
      <c r="AY66" s="881"/>
      <c r="AZ66" s="881"/>
      <c r="BA66" s="881"/>
      <c r="BB66" s="881"/>
      <c r="BC66" s="881"/>
      <c r="BD66" s="881"/>
      <c r="BE66" s="881"/>
      <c r="BF66" s="882"/>
      <c r="BG66" s="880">
        <f>IF('印刷データ'!$Q$18=0,"",'印刷データ'!$Q$18)</f>
      </c>
      <c r="BH66" s="881"/>
      <c r="BI66" s="881"/>
      <c r="BJ66" s="881"/>
      <c r="BK66" s="881"/>
      <c r="BL66" s="881"/>
      <c r="BM66" s="881"/>
      <c r="BN66" s="881"/>
      <c r="BO66" s="882"/>
      <c r="BP66" s="880">
        <f>IF('印刷データ'!$R$18="有","○","")</f>
      </c>
      <c r="BQ66" s="881"/>
      <c r="BR66" s="881" t="s">
        <v>250</v>
      </c>
      <c r="BS66" s="881"/>
      <c r="BT66" s="881" t="s">
        <v>352</v>
      </c>
      <c r="BU66" s="881">
        <f>IF('印刷データ'!$R$18="無","○","")</f>
      </c>
      <c r="BV66" s="881"/>
      <c r="BW66" s="881" t="s">
        <v>251</v>
      </c>
      <c r="BX66" s="918"/>
      <c r="BY66" s="235"/>
    </row>
    <row r="67" spans="9:77" ht="7.5" customHeight="1">
      <c r="I67" s="233"/>
      <c r="J67" s="926"/>
      <c r="K67" s="892"/>
      <c r="L67" s="892"/>
      <c r="M67" s="892"/>
      <c r="N67" s="892"/>
      <c r="O67" s="892"/>
      <c r="P67" s="892"/>
      <c r="Q67" s="892"/>
      <c r="R67" s="892"/>
      <c r="S67" s="892"/>
      <c r="T67" s="920"/>
      <c r="U67" s="923"/>
      <c r="V67" s="924"/>
      <c r="W67" s="924"/>
      <c r="X67" s="888"/>
      <c r="Y67" s="888"/>
      <c r="Z67" s="888"/>
      <c r="AA67" s="888"/>
      <c r="AB67" s="888"/>
      <c r="AC67" s="888"/>
      <c r="AD67" s="888"/>
      <c r="AE67" s="888"/>
      <c r="AF67" s="888"/>
      <c r="AG67" s="888"/>
      <c r="AH67" s="888"/>
      <c r="AI67" s="888"/>
      <c r="AJ67" s="888"/>
      <c r="AK67" s="888"/>
      <c r="AL67" s="888"/>
      <c r="AM67" s="889"/>
      <c r="AN67" s="883"/>
      <c r="AO67" s="884"/>
      <c r="AP67" s="884"/>
      <c r="AQ67" s="884"/>
      <c r="AR67" s="884"/>
      <c r="AS67" s="884"/>
      <c r="AT67" s="884"/>
      <c r="AU67" s="884"/>
      <c r="AV67" s="884"/>
      <c r="AW67" s="884"/>
      <c r="AX67" s="884"/>
      <c r="AY67" s="884"/>
      <c r="AZ67" s="884"/>
      <c r="BA67" s="884"/>
      <c r="BB67" s="884"/>
      <c r="BC67" s="884"/>
      <c r="BD67" s="884"/>
      <c r="BE67" s="884"/>
      <c r="BF67" s="885"/>
      <c r="BG67" s="883"/>
      <c r="BH67" s="884"/>
      <c r="BI67" s="884"/>
      <c r="BJ67" s="884"/>
      <c r="BK67" s="884"/>
      <c r="BL67" s="884"/>
      <c r="BM67" s="884"/>
      <c r="BN67" s="884"/>
      <c r="BO67" s="885"/>
      <c r="BP67" s="883"/>
      <c r="BQ67" s="884"/>
      <c r="BR67" s="884"/>
      <c r="BS67" s="884"/>
      <c r="BT67" s="884"/>
      <c r="BU67" s="884"/>
      <c r="BV67" s="884"/>
      <c r="BW67" s="884"/>
      <c r="BX67" s="919"/>
      <c r="BY67" s="235"/>
    </row>
    <row r="68" spans="9:77" ht="7.5" customHeight="1">
      <c r="I68" s="233"/>
      <c r="J68" s="926"/>
      <c r="K68" s="892"/>
      <c r="L68" s="892"/>
      <c r="M68" s="892"/>
      <c r="N68" s="892"/>
      <c r="O68" s="892"/>
      <c r="P68" s="892"/>
      <c r="Q68" s="892"/>
      <c r="R68" s="892"/>
      <c r="S68" s="892"/>
      <c r="T68" s="920"/>
      <c r="U68" s="921" t="s">
        <v>357</v>
      </c>
      <c r="V68" s="922"/>
      <c r="W68" s="922"/>
      <c r="X68" s="886">
        <f>IF('印刷データ'!$S$18=0,"",'印刷データ'!$S$18)</f>
      </c>
      <c r="Y68" s="886"/>
      <c r="Z68" s="886"/>
      <c r="AA68" s="886"/>
      <c r="AB68" s="886"/>
      <c r="AC68" s="886"/>
      <c r="AD68" s="886"/>
      <c r="AE68" s="886"/>
      <c r="AF68" s="886"/>
      <c r="AG68" s="886"/>
      <c r="AH68" s="886"/>
      <c r="AI68" s="886"/>
      <c r="AJ68" s="886"/>
      <c r="AK68" s="886"/>
      <c r="AL68" s="886"/>
      <c r="AM68" s="887"/>
      <c r="AN68" s="880">
        <f>IF('印刷データ'!$T$18=0,"",'印刷データ'!$T$18)</f>
      </c>
      <c r="AO68" s="881"/>
      <c r="AP68" s="881"/>
      <c r="AQ68" s="881"/>
      <c r="AR68" s="881"/>
      <c r="AS68" s="881"/>
      <c r="AT68" s="881"/>
      <c r="AU68" s="881"/>
      <c r="AV68" s="881"/>
      <c r="AW68" s="881"/>
      <c r="AX68" s="881"/>
      <c r="AY68" s="881"/>
      <c r="AZ68" s="881"/>
      <c r="BA68" s="881"/>
      <c r="BB68" s="881"/>
      <c r="BC68" s="881"/>
      <c r="BD68" s="881"/>
      <c r="BE68" s="881"/>
      <c r="BF68" s="882"/>
      <c r="BG68" s="880">
        <f>IF('印刷データ'!$U$18=0,"",'印刷データ'!$U$18)</f>
      </c>
      <c r="BH68" s="881"/>
      <c r="BI68" s="881"/>
      <c r="BJ68" s="881"/>
      <c r="BK68" s="881"/>
      <c r="BL68" s="881"/>
      <c r="BM68" s="881"/>
      <c r="BN68" s="881"/>
      <c r="BO68" s="882"/>
      <c r="BP68" s="880">
        <f>IF('印刷データ'!$V$18="有","○","")</f>
      </c>
      <c r="BQ68" s="881"/>
      <c r="BR68" s="881" t="s">
        <v>250</v>
      </c>
      <c r="BS68" s="881"/>
      <c r="BT68" s="881" t="s">
        <v>352</v>
      </c>
      <c r="BU68" s="881">
        <f>IF('印刷データ'!$V$18="無","○","")</f>
      </c>
      <c r="BV68" s="881"/>
      <c r="BW68" s="881" t="s">
        <v>251</v>
      </c>
      <c r="BX68" s="918"/>
      <c r="BY68" s="235"/>
    </row>
    <row r="69" spans="9:77" ht="7.5" customHeight="1">
      <c r="I69" s="233"/>
      <c r="J69" s="926"/>
      <c r="K69" s="892"/>
      <c r="L69" s="892"/>
      <c r="M69" s="892"/>
      <c r="N69" s="892"/>
      <c r="O69" s="892"/>
      <c r="P69" s="892"/>
      <c r="Q69" s="892"/>
      <c r="R69" s="892"/>
      <c r="S69" s="892"/>
      <c r="T69" s="920"/>
      <c r="U69" s="923"/>
      <c r="V69" s="924"/>
      <c r="W69" s="924"/>
      <c r="X69" s="888"/>
      <c r="Y69" s="888"/>
      <c r="Z69" s="888"/>
      <c r="AA69" s="888"/>
      <c r="AB69" s="888"/>
      <c r="AC69" s="888"/>
      <c r="AD69" s="888"/>
      <c r="AE69" s="888"/>
      <c r="AF69" s="888"/>
      <c r="AG69" s="888"/>
      <c r="AH69" s="888"/>
      <c r="AI69" s="888"/>
      <c r="AJ69" s="888"/>
      <c r="AK69" s="888"/>
      <c r="AL69" s="888"/>
      <c r="AM69" s="889"/>
      <c r="AN69" s="883"/>
      <c r="AO69" s="884"/>
      <c r="AP69" s="884"/>
      <c r="AQ69" s="884"/>
      <c r="AR69" s="884"/>
      <c r="AS69" s="884"/>
      <c r="AT69" s="884"/>
      <c r="AU69" s="884"/>
      <c r="AV69" s="884"/>
      <c r="AW69" s="884"/>
      <c r="AX69" s="884"/>
      <c r="AY69" s="884"/>
      <c r="AZ69" s="884"/>
      <c r="BA69" s="884"/>
      <c r="BB69" s="884"/>
      <c r="BC69" s="884"/>
      <c r="BD69" s="884"/>
      <c r="BE69" s="884"/>
      <c r="BF69" s="885"/>
      <c r="BG69" s="883"/>
      <c r="BH69" s="884"/>
      <c r="BI69" s="884"/>
      <c r="BJ69" s="884"/>
      <c r="BK69" s="884"/>
      <c r="BL69" s="884"/>
      <c r="BM69" s="884"/>
      <c r="BN69" s="884"/>
      <c r="BO69" s="885"/>
      <c r="BP69" s="883"/>
      <c r="BQ69" s="884"/>
      <c r="BR69" s="884"/>
      <c r="BS69" s="884"/>
      <c r="BT69" s="884"/>
      <c r="BU69" s="884"/>
      <c r="BV69" s="884"/>
      <c r="BW69" s="884"/>
      <c r="BX69" s="919"/>
      <c r="BY69" s="235"/>
    </row>
    <row r="70" spans="9:77" ht="7.5" customHeight="1">
      <c r="I70" s="233"/>
      <c r="J70" s="926" t="s">
        <v>184</v>
      </c>
      <c r="K70" s="892"/>
      <c r="L70" s="892"/>
      <c r="M70" s="892"/>
      <c r="N70" s="892"/>
      <c r="O70" s="892"/>
      <c r="P70" s="892"/>
      <c r="Q70" s="892"/>
      <c r="R70" s="892"/>
      <c r="S70" s="892"/>
      <c r="T70" s="920"/>
      <c r="U70" s="921" t="s">
        <v>358</v>
      </c>
      <c r="V70" s="922"/>
      <c r="W70" s="922"/>
      <c r="X70" s="886">
        <f>IF('印刷データ'!$W$18=0,"",'印刷データ'!$W$18)</f>
      </c>
      <c r="Y70" s="886"/>
      <c r="Z70" s="886"/>
      <c r="AA70" s="886"/>
      <c r="AB70" s="886"/>
      <c r="AC70" s="886"/>
      <c r="AD70" s="886"/>
      <c r="AE70" s="886"/>
      <c r="AF70" s="886"/>
      <c r="AG70" s="886"/>
      <c r="AH70" s="886"/>
      <c r="AI70" s="886"/>
      <c r="AJ70" s="886"/>
      <c r="AK70" s="886"/>
      <c r="AL70" s="886"/>
      <c r="AM70" s="887"/>
      <c r="AN70" s="880">
        <f>IF('印刷データ'!$X$18=0,"",'印刷データ'!$X$18)</f>
      </c>
      <c r="AO70" s="881"/>
      <c r="AP70" s="881"/>
      <c r="AQ70" s="881"/>
      <c r="AR70" s="881"/>
      <c r="AS70" s="881"/>
      <c r="AT70" s="881"/>
      <c r="AU70" s="881"/>
      <c r="AV70" s="881"/>
      <c r="AW70" s="881"/>
      <c r="AX70" s="881"/>
      <c r="AY70" s="881"/>
      <c r="AZ70" s="881"/>
      <c r="BA70" s="881"/>
      <c r="BB70" s="881"/>
      <c r="BC70" s="881"/>
      <c r="BD70" s="881"/>
      <c r="BE70" s="881"/>
      <c r="BF70" s="882"/>
      <c r="BG70" s="880">
        <f>IF('印刷データ'!$Y$18=0,"",'印刷データ'!$Y$18)</f>
      </c>
      <c r="BH70" s="881"/>
      <c r="BI70" s="881"/>
      <c r="BJ70" s="881"/>
      <c r="BK70" s="881"/>
      <c r="BL70" s="881"/>
      <c r="BM70" s="881"/>
      <c r="BN70" s="881"/>
      <c r="BO70" s="882"/>
      <c r="BP70" s="880">
        <f>IF('印刷データ'!$Z$18="有","○","")</f>
      </c>
      <c r="BQ70" s="881"/>
      <c r="BR70" s="881" t="s">
        <v>250</v>
      </c>
      <c r="BS70" s="881"/>
      <c r="BT70" s="881" t="s">
        <v>352</v>
      </c>
      <c r="BU70" s="881">
        <f>IF('印刷データ'!$Z$18="無","○","")</f>
      </c>
      <c r="BV70" s="881"/>
      <c r="BW70" s="881" t="s">
        <v>251</v>
      </c>
      <c r="BX70" s="918"/>
      <c r="BY70" s="235"/>
    </row>
    <row r="71" spans="9:77" ht="7.5" customHeight="1">
      <c r="I71" s="233"/>
      <c r="J71" s="926"/>
      <c r="K71" s="892"/>
      <c r="L71" s="892"/>
      <c r="M71" s="892"/>
      <c r="N71" s="892"/>
      <c r="O71" s="892"/>
      <c r="P71" s="892"/>
      <c r="Q71" s="892"/>
      <c r="R71" s="892"/>
      <c r="S71" s="892"/>
      <c r="T71" s="920"/>
      <c r="U71" s="923"/>
      <c r="V71" s="924"/>
      <c r="W71" s="924"/>
      <c r="X71" s="888"/>
      <c r="Y71" s="888"/>
      <c r="Z71" s="888"/>
      <c r="AA71" s="888"/>
      <c r="AB71" s="888"/>
      <c r="AC71" s="888"/>
      <c r="AD71" s="888"/>
      <c r="AE71" s="888"/>
      <c r="AF71" s="888"/>
      <c r="AG71" s="888"/>
      <c r="AH71" s="888"/>
      <c r="AI71" s="888"/>
      <c r="AJ71" s="888"/>
      <c r="AK71" s="888"/>
      <c r="AL71" s="888"/>
      <c r="AM71" s="889"/>
      <c r="AN71" s="883"/>
      <c r="AO71" s="884"/>
      <c r="AP71" s="884"/>
      <c r="AQ71" s="884"/>
      <c r="AR71" s="884"/>
      <c r="AS71" s="884"/>
      <c r="AT71" s="884"/>
      <c r="AU71" s="884"/>
      <c r="AV71" s="884"/>
      <c r="AW71" s="884"/>
      <c r="AX71" s="884"/>
      <c r="AY71" s="884"/>
      <c r="AZ71" s="884"/>
      <c r="BA71" s="884"/>
      <c r="BB71" s="884"/>
      <c r="BC71" s="884"/>
      <c r="BD71" s="884"/>
      <c r="BE71" s="884"/>
      <c r="BF71" s="885"/>
      <c r="BG71" s="883"/>
      <c r="BH71" s="884"/>
      <c r="BI71" s="884"/>
      <c r="BJ71" s="884"/>
      <c r="BK71" s="884"/>
      <c r="BL71" s="884"/>
      <c r="BM71" s="884"/>
      <c r="BN71" s="884"/>
      <c r="BO71" s="885"/>
      <c r="BP71" s="883"/>
      <c r="BQ71" s="884"/>
      <c r="BR71" s="884"/>
      <c r="BS71" s="884"/>
      <c r="BT71" s="884"/>
      <c r="BU71" s="884"/>
      <c r="BV71" s="884"/>
      <c r="BW71" s="884"/>
      <c r="BX71" s="919"/>
      <c r="BY71" s="235"/>
    </row>
    <row r="72" spans="9:77" ht="7.5" customHeight="1">
      <c r="I72" s="233"/>
      <c r="J72" s="243"/>
      <c r="K72" s="892">
        <f>IF('印刷データ'!$N$18="有","○","")</f>
      </c>
      <c r="L72" s="892"/>
      <c r="M72" s="892" t="s">
        <v>271</v>
      </c>
      <c r="N72" s="892"/>
      <c r="O72" s="892" t="s">
        <v>359</v>
      </c>
      <c r="P72" s="892">
        <f>IF('印刷データ'!$N$18="無","○","")</f>
      </c>
      <c r="Q72" s="892"/>
      <c r="R72" s="892" t="s">
        <v>251</v>
      </c>
      <c r="S72" s="892"/>
      <c r="T72" s="336"/>
      <c r="U72" s="921" t="s">
        <v>360</v>
      </c>
      <c r="V72" s="922"/>
      <c r="W72" s="922"/>
      <c r="X72" s="886">
        <f>IF('印刷データ'!$AA$18=0,"",'印刷データ'!$AA$18)</f>
      </c>
      <c r="Y72" s="886"/>
      <c r="Z72" s="886"/>
      <c r="AA72" s="886"/>
      <c r="AB72" s="886"/>
      <c r="AC72" s="886"/>
      <c r="AD72" s="886"/>
      <c r="AE72" s="886"/>
      <c r="AF72" s="886"/>
      <c r="AG72" s="886"/>
      <c r="AH72" s="886"/>
      <c r="AI72" s="886"/>
      <c r="AJ72" s="886"/>
      <c r="AK72" s="886"/>
      <c r="AL72" s="886"/>
      <c r="AM72" s="887"/>
      <c r="AN72" s="880">
        <f>IF('印刷データ'!$AB$18=0,"",'印刷データ'!$AB$18)</f>
      </c>
      <c r="AO72" s="881"/>
      <c r="AP72" s="881"/>
      <c r="AQ72" s="881"/>
      <c r="AR72" s="881"/>
      <c r="AS72" s="881"/>
      <c r="AT72" s="881"/>
      <c r="AU72" s="881"/>
      <c r="AV72" s="881"/>
      <c r="AW72" s="881"/>
      <c r="AX72" s="881"/>
      <c r="AY72" s="881"/>
      <c r="AZ72" s="881"/>
      <c r="BA72" s="881"/>
      <c r="BB72" s="881"/>
      <c r="BC72" s="881"/>
      <c r="BD72" s="881"/>
      <c r="BE72" s="881"/>
      <c r="BF72" s="882"/>
      <c r="BG72" s="880">
        <f>IF('印刷データ'!$AC$18=0,"",'印刷データ'!$AC$18)</f>
      </c>
      <c r="BH72" s="881"/>
      <c r="BI72" s="881"/>
      <c r="BJ72" s="881"/>
      <c r="BK72" s="881"/>
      <c r="BL72" s="881"/>
      <c r="BM72" s="881"/>
      <c r="BN72" s="881"/>
      <c r="BO72" s="882"/>
      <c r="BP72" s="880">
        <f>IF('印刷データ'!$AD$18="有","○","")</f>
      </c>
      <c r="BQ72" s="881"/>
      <c r="BR72" s="881" t="s">
        <v>250</v>
      </c>
      <c r="BS72" s="881"/>
      <c r="BT72" s="881" t="s">
        <v>352</v>
      </c>
      <c r="BU72" s="881">
        <f>IF('印刷データ'!$AD$18="無","○","")</f>
      </c>
      <c r="BV72" s="881"/>
      <c r="BW72" s="881" t="s">
        <v>251</v>
      </c>
      <c r="BX72" s="918"/>
      <c r="BY72" s="235"/>
    </row>
    <row r="73" spans="9:77" ht="7.5" customHeight="1">
      <c r="I73" s="233"/>
      <c r="J73" s="243"/>
      <c r="K73" s="892"/>
      <c r="L73" s="892"/>
      <c r="M73" s="892"/>
      <c r="N73" s="892"/>
      <c r="O73" s="892"/>
      <c r="P73" s="892"/>
      <c r="Q73" s="892"/>
      <c r="R73" s="892"/>
      <c r="S73" s="892"/>
      <c r="T73" s="336"/>
      <c r="U73" s="923"/>
      <c r="V73" s="924"/>
      <c r="W73" s="924"/>
      <c r="X73" s="888"/>
      <c r="Y73" s="888"/>
      <c r="Z73" s="888"/>
      <c r="AA73" s="888"/>
      <c r="AB73" s="888"/>
      <c r="AC73" s="888"/>
      <c r="AD73" s="888"/>
      <c r="AE73" s="888"/>
      <c r="AF73" s="888"/>
      <c r="AG73" s="888"/>
      <c r="AH73" s="888"/>
      <c r="AI73" s="888"/>
      <c r="AJ73" s="888"/>
      <c r="AK73" s="888"/>
      <c r="AL73" s="888"/>
      <c r="AM73" s="889"/>
      <c r="AN73" s="883"/>
      <c r="AO73" s="884"/>
      <c r="AP73" s="884"/>
      <c r="AQ73" s="884"/>
      <c r="AR73" s="884"/>
      <c r="AS73" s="884"/>
      <c r="AT73" s="884"/>
      <c r="AU73" s="884"/>
      <c r="AV73" s="884"/>
      <c r="AW73" s="884"/>
      <c r="AX73" s="884"/>
      <c r="AY73" s="884"/>
      <c r="AZ73" s="884"/>
      <c r="BA73" s="884"/>
      <c r="BB73" s="884"/>
      <c r="BC73" s="884"/>
      <c r="BD73" s="884"/>
      <c r="BE73" s="884"/>
      <c r="BF73" s="885"/>
      <c r="BG73" s="883"/>
      <c r="BH73" s="884"/>
      <c r="BI73" s="884"/>
      <c r="BJ73" s="884"/>
      <c r="BK73" s="884"/>
      <c r="BL73" s="884"/>
      <c r="BM73" s="884"/>
      <c r="BN73" s="884"/>
      <c r="BO73" s="885"/>
      <c r="BP73" s="883"/>
      <c r="BQ73" s="884"/>
      <c r="BR73" s="884"/>
      <c r="BS73" s="884"/>
      <c r="BT73" s="884"/>
      <c r="BU73" s="884"/>
      <c r="BV73" s="884"/>
      <c r="BW73" s="884"/>
      <c r="BX73" s="919"/>
      <c r="BY73" s="235"/>
    </row>
    <row r="74" spans="9:77" ht="7.5" customHeight="1">
      <c r="I74" s="233"/>
      <c r="J74" s="243"/>
      <c r="K74" s="892"/>
      <c r="L74" s="892"/>
      <c r="M74" s="892"/>
      <c r="N74" s="892"/>
      <c r="O74" s="892"/>
      <c r="P74" s="892"/>
      <c r="Q74" s="892"/>
      <c r="R74" s="892"/>
      <c r="S74" s="892"/>
      <c r="T74" s="336"/>
      <c r="U74" s="921" t="s">
        <v>361</v>
      </c>
      <c r="V74" s="922"/>
      <c r="W74" s="922"/>
      <c r="X74" s="886">
        <f>IF('印刷データ'!$AE$18=0,"",'印刷データ'!$AE$18)</f>
      </c>
      <c r="Y74" s="886"/>
      <c r="Z74" s="886"/>
      <c r="AA74" s="886"/>
      <c r="AB74" s="886"/>
      <c r="AC74" s="886"/>
      <c r="AD74" s="886"/>
      <c r="AE74" s="886"/>
      <c r="AF74" s="886"/>
      <c r="AG74" s="886"/>
      <c r="AH74" s="886"/>
      <c r="AI74" s="886"/>
      <c r="AJ74" s="886"/>
      <c r="AK74" s="886"/>
      <c r="AL74" s="886"/>
      <c r="AM74" s="887"/>
      <c r="AN74" s="880">
        <f>IF('印刷データ'!$AF$18=0,"",'印刷データ'!$AF$18)</f>
      </c>
      <c r="AO74" s="881"/>
      <c r="AP74" s="881"/>
      <c r="AQ74" s="881"/>
      <c r="AR74" s="881"/>
      <c r="AS74" s="881"/>
      <c r="AT74" s="881"/>
      <c r="AU74" s="881"/>
      <c r="AV74" s="881"/>
      <c r="AW74" s="881"/>
      <c r="AX74" s="881"/>
      <c r="AY74" s="881"/>
      <c r="AZ74" s="881"/>
      <c r="BA74" s="881"/>
      <c r="BB74" s="881"/>
      <c r="BC74" s="881"/>
      <c r="BD74" s="881"/>
      <c r="BE74" s="881"/>
      <c r="BF74" s="882"/>
      <c r="BG74" s="880">
        <f>IF('印刷データ'!$AG$18=0,"",'印刷データ'!$AG$18)</f>
      </c>
      <c r="BH74" s="881"/>
      <c r="BI74" s="881"/>
      <c r="BJ74" s="881"/>
      <c r="BK74" s="881"/>
      <c r="BL74" s="881"/>
      <c r="BM74" s="881"/>
      <c r="BN74" s="881"/>
      <c r="BO74" s="882"/>
      <c r="BP74" s="880">
        <f>IF('印刷データ'!$AH$18="有","○","")</f>
      </c>
      <c r="BQ74" s="881"/>
      <c r="BR74" s="881" t="s">
        <v>250</v>
      </c>
      <c r="BS74" s="881"/>
      <c r="BT74" s="881" t="s">
        <v>352</v>
      </c>
      <c r="BU74" s="881">
        <f>IF('印刷データ'!$AH$18="無","○","")</f>
      </c>
      <c r="BV74" s="881"/>
      <c r="BW74" s="881" t="s">
        <v>251</v>
      </c>
      <c r="BX74" s="918"/>
      <c r="BY74" s="235"/>
    </row>
    <row r="75" spans="9:77" ht="7.5" customHeight="1">
      <c r="I75" s="233"/>
      <c r="J75" s="337"/>
      <c r="K75" s="888"/>
      <c r="L75" s="888"/>
      <c r="M75" s="888"/>
      <c r="N75" s="888"/>
      <c r="O75" s="888"/>
      <c r="P75" s="888"/>
      <c r="Q75" s="888"/>
      <c r="R75" s="888"/>
      <c r="S75" s="888"/>
      <c r="T75" s="338"/>
      <c r="U75" s="923"/>
      <c r="V75" s="924"/>
      <c r="W75" s="924"/>
      <c r="X75" s="888"/>
      <c r="Y75" s="888"/>
      <c r="Z75" s="888"/>
      <c r="AA75" s="888"/>
      <c r="AB75" s="888"/>
      <c r="AC75" s="888"/>
      <c r="AD75" s="888"/>
      <c r="AE75" s="888"/>
      <c r="AF75" s="888"/>
      <c r="AG75" s="888"/>
      <c r="AH75" s="888"/>
      <c r="AI75" s="888"/>
      <c r="AJ75" s="888"/>
      <c r="AK75" s="888"/>
      <c r="AL75" s="888"/>
      <c r="AM75" s="889"/>
      <c r="AN75" s="883"/>
      <c r="AO75" s="884"/>
      <c r="AP75" s="884"/>
      <c r="AQ75" s="884"/>
      <c r="AR75" s="884"/>
      <c r="AS75" s="884"/>
      <c r="AT75" s="884"/>
      <c r="AU75" s="884"/>
      <c r="AV75" s="884"/>
      <c r="AW75" s="884"/>
      <c r="AX75" s="884"/>
      <c r="AY75" s="884"/>
      <c r="AZ75" s="884"/>
      <c r="BA75" s="884"/>
      <c r="BB75" s="884"/>
      <c r="BC75" s="884"/>
      <c r="BD75" s="884"/>
      <c r="BE75" s="884"/>
      <c r="BF75" s="885"/>
      <c r="BG75" s="883"/>
      <c r="BH75" s="884"/>
      <c r="BI75" s="884"/>
      <c r="BJ75" s="884"/>
      <c r="BK75" s="884"/>
      <c r="BL75" s="884"/>
      <c r="BM75" s="884"/>
      <c r="BN75" s="884"/>
      <c r="BO75" s="885"/>
      <c r="BP75" s="883"/>
      <c r="BQ75" s="884"/>
      <c r="BR75" s="884"/>
      <c r="BS75" s="884"/>
      <c r="BT75" s="884"/>
      <c r="BU75" s="884"/>
      <c r="BV75" s="884"/>
      <c r="BW75" s="884"/>
      <c r="BX75" s="919"/>
      <c r="BY75" s="235"/>
    </row>
    <row r="76" spans="9:77" ht="7.5" customHeight="1">
      <c r="I76" s="233"/>
      <c r="J76" s="947" t="s">
        <v>262</v>
      </c>
      <c r="K76" s="932"/>
      <c r="L76" s="932"/>
      <c r="M76" s="932"/>
      <c r="N76" s="932"/>
      <c r="O76" s="932"/>
      <c r="P76" s="932"/>
      <c r="Q76" s="932"/>
      <c r="R76" s="932"/>
      <c r="S76" s="932"/>
      <c r="T76" s="933"/>
      <c r="U76" s="969" t="s">
        <v>180</v>
      </c>
      <c r="V76" s="886"/>
      <c r="W76" s="886"/>
      <c r="X76" s="886"/>
      <c r="Y76" s="886"/>
      <c r="Z76" s="886"/>
      <c r="AA76" s="886"/>
      <c r="AB76" s="886"/>
      <c r="AC76" s="886"/>
      <c r="AD76" s="886"/>
      <c r="AE76" s="886"/>
      <c r="AF76" s="886"/>
      <c r="AG76" s="886"/>
      <c r="AH76" s="886"/>
      <c r="AI76" s="886"/>
      <c r="AJ76" s="886"/>
      <c r="AK76" s="886"/>
      <c r="AL76" s="886"/>
      <c r="AM76" s="887"/>
      <c r="AN76" s="958" t="s">
        <v>181</v>
      </c>
      <c r="AO76" s="932"/>
      <c r="AP76" s="932"/>
      <c r="AQ76" s="932"/>
      <c r="AR76" s="932"/>
      <c r="AS76" s="932"/>
      <c r="AT76" s="932"/>
      <c r="AU76" s="932"/>
      <c r="AV76" s="932"/>
      <c r="AW76" s="932"/>
      <c r="AX76" s="932"/>
      <c r="AY76" s="932"/>
      <c r="AZ76" s="932"/>
      <c r="BA76" s="932"/>
      <c r="BB76" s="932"/>
      <c r="BC76" s="932"/>
      <c r="BD76" s="932"/>
      <c r="BE76" s="932"/>
      <c r="BF76" s="933"/>
      <c r="BG76" s="958" t="s">
        <v>182</v>
      </c>
      <c r="BH76" s="932"/>
      <c r="BI76" s="932"/>
      <c r="BJ76" s="932"/>
      <c r="BK76" s="932"/>
      <c r="BL76" s="932"/>
      <c r="BM76" s="932"/>
      <c r="BN76" s="932"/>
      <c r="BO76" s="933"/>
      <c r="BP76" s="880" t="s">
        <v>183</v>
      </c>
      <c r="BQ76" s="881"/>
      <c r="BR76" s="881"/>
      <c r="BS76" s="881"/>
      <c r="BT76" s="881"/>
      <c r="BU76" s="881"/>
      <c r="BV76" s="881"/>
      <c r="BW76" s="881"/>
      <c r="BX76" s="918"/>
      <c r="BY76" s="235"/>
    </row>
    <row r="77" spans="9:77" ht="7.5" customHeight="1">
      <c r="I77" s="233"/>
      <c r="J77" s="948"/>
      <c r="K77" s="934"/>
      <c r="L77" s="934"/>
      <c r="M77" s="934"/>
      <c r="N77" s="934"/>
      <c r="O77" s="934"/>
      <c r="P77" s="934"/>
      <c r="Q77" s="934"/>
      <c r="R77" s="934"/>
      <c r="S77" s="934"/>
      <c r="T77" s="935"/>
      <c r="U77" s="891"/>
      <c r="V77" s="892"/>
      <c r="W77" s="892"/>
      <c r="X77" s="892"/>
      <c r="Y77" s="892"/>
      <c r="Z77" s="892"/>
      <c r="AA77" s="892"/>
      <c r="AB77" s="892"/>
      <c r="AC77" s="892"/>
      <c r="AD77" s="892"/>
      <c r="AE77" s="892"/>
      <c r="AF77" s="892"/>
      <c r="AG77" s="892"/>
      <c r="AH77" s="892"/>
      <c r="AI77" s="892"/>
      <c r="AJ77" s="892"/>
      <c r="AK77" s="892"/>
      <c r="AL77" s="892"/>
      <c r="AM77" s="920"/>
      <c r="AN77" s="959"/>
      <c r="AO77" s="934"/>
      <c r="AP77" s="934"/>
      <c r="AQ77" s="934"/>
      <c r="AR77" s="934"/>
      <c r="AS77" s="934"/>
      <c r="AT77" s="934"/>
      <c r="AU77" s="934"/>
      <c r="AV77" s="934"/>
      <c r="AW77" s="934"/>
      <c r="AX77" s="934"/>
      <c r="AY77" s="934"/>
      <c r="AZ77" s="934"/>
      <c r="BA77" s="934"/>
      <c r="BB77" s="934"/>
      <c r="BC77" s="934"/>
      <c r="BD77" s="934"/>
      <c r="BE77" s="934"/>
      <c r="BF77" s="935"/>
      <c r="BG77" s="959"/>
      <c r="BH77" s="934"/>
      <c r="BI77" s="934"/>
      <c r="BJ77" s="934"/>
      <c r="BK77" s="934"/>
      <c r="BL77" s="934"/>
      <c r="BM77" s="934"/>
      <c r="BN77" s="934"/>
      <c r="BO77" s="935"/>
      <c r="BP77" s="940"/>
      <c r="BQ77" s="938"/>
      <c r="BR77" s="938"/>
      <c r="BS77" s="938"/>
      <c r="BT77" s="938"/>
      <c r="BU77" s="938"/>
      <c r="BV77" s="938"/>
      <c r="BW77" s="938"/>
      <c r="BX77" s="941"/>
      <c r="BY77" s="235"/>
    </row>
    <row r="78" spans="9:77" ht="7.5" customHeight="1">
      <c r="I78" s="233"/>
      <c r="J78" s="948"/>
      <c r="K78" s="934"/>
      <c r="L78" s="934"/>
      <c r="M78" s="934"/>
      <c r="N78" s="934"/>
      <c r="O78" s="934"/>
      <c r="P78" s="934"/>
      <c r="Q78" s="934"/>
      <c r="R78" s="934"/>
      <c r="S78" s="934"/>
      <c r="T78" s="935"/>
      <c r="U78" s="970"/>
      <c r="V78" s="888"/>
      <c r="W78" s="888"/>
      <c r="X78" s="888"/>
      <c r="Y78" s="888"/>
      <c r="Z78" s="888"/>
      <c r="AA78" s="888"/>
      <c r="AB78" s="888"/>
      <c r="AC78" s="888"/>
      <c r="AD78" s="888"/>
      <c r="AE78" s="888"/>
      <c r="AF78" s="888"/>
      <c r="AG78" s="888"/>
      <c r="AH78" s="888"/>
      <c r="AI78" s="888"/>
      <c r="AJ78" s="888"/>
      <c r="AK78" s="888"/>
      <c r="AL78" s="888"/>
      <c r="AM78" s="889"/>
      <c r="AN78" s="960"/>
      <c r="AO78" s="936"/>
      <c r="AP78" s="936"/>
      <c r="AQ78" s="936"/>
      <c r="AR78" s="936"/>
      <c r="AS78" s="936"/>
      <c r="AT78" s="936"/>
      <c r="AU78" s="936"/>
      <c r="AV78" s="936"/>
      <c r="AW78" s="936"/>
      <c r="AX78" s="936"/>
      <c r="AY78" s="936"/>
      <c r="AZ78" s="936"/>
      <c r="BA78" s="936"/>
      <c r="BB78" s="936"/>
      <c r="BC78" s="936"/>
      <c r="BD78" s="936"/>
      <c r="BE78" s="936"/>
      <c r="BF78" s="937"/>
      <c r="BG78" s="960"/>
      <c r="BH78" s="936"/>
      <c r="BI78" s="936"/>
      <c r="BJ78" s="936"/>
      <c r="BK78" s="936"/>
      <c r="BL78" s="936"/>
      <c r="BM78" s="936"/>
      <c r="BN78" s="936"/>
      <c r="BO78" s="937"/>
      <c r="BP78" s="883"/>
      <c r="BQ78" s="884"/>
      <c r="BR78" s="884"/>
      <c r="BS78" s="884"/>
      <c r="BT78" s="884"/>
      <c r="BU78" s="884"/>
      <c r="BV78" s="884"/>
      <c r="BW78" s="884"/>
      <c r="BX78" s="919"/>
      <c r="BY78" s="235"/>
    </row>
    <row r="79" spans="9:77" ht="7.5" customHeight="1">
      <c r="I79" s="233"/>
      <c r="J79" s="948"/>
      <c r="K79" s="934"/>
      <c r="L79" s="934"/>
      <c r="M79" s="934"/>
      <c r="N79" s="934"/>
      <c r="O79" s="934"/>
      <c r="P79" s="934"/>
      <c r="Q79" s="934"/>
      <c r="R79" s="934"/>
      <c r="S79" s="934"/>
      <c r="T79" s="935"/>
      <c r="U79" s="921" t="s">
        <v>362</v>
      </c>
      <c r="V79" s="922"/>
      <c r="W79" s="922"/>
      <c r="X79" s="886">
        <f>IF('印刷データ'!$AJ$18=0,"",'印刷データ'!$AJ$18)</f>
      </c>
      <c r="Y79" s="886"/>
      <c r="Z79" s="886"/>
      <c r="AA79" s="886"/>
      <c r="AB79" s="886"/>
      <c r="AC79" s="886"/>
      <c r="AD79" s="886"/>
      <c r="AE79" s="886"/>
      <c r="AF79" s="886"/>
      <c r="AG79" s="886"/>
      <c r="AH79" s="886"/>
      <c r="AI79" s="886"/>
      <c r="AJ79" s="886"/>
      <c r="AK79" s="886"/>
      <c r="AL79" s="886"/>
      <c r="AM79" s="887"/>
      <c r="AN79" s="880">
        <f>IF('印刷データ'!$AK$18=0,"",'印刷データ'!$AK$18)</f>
      </c>
      <c r="AO79" s="881"/>
      <c r="AP79" s="881"/>
      <c r="AQ79" s="881"/>
      <c r="AR79" s="881"/>
      <c r="AS79" s="881"/>
      <c r="AT79" s="881"/>
      <c r="AU79" s="881"/>
      <c r="AV79" s="881"/>
      <c r="AW79" s="881"/>
      <c r="AX79" s="881"/>
      <c r="AY79" s="881"/>
      <c r="AZ79" s="881"/>
      <c r="BA79" s="881"/>
      <c r="BB79" s="881"/>
      <c r="BC79" s="881"/>
      <c r="BD79" s="881"/>
      <c r="BE79" s="881"/>
      <c r="BF79" s="882"/>
      <c r="BG79" s="880">
        <f>IF('印刷データ'!$AL$18=0,"",'印刷データ'!$AL$18)</f>
      </c>
      <c r="BH79" s="881"/>
      <c r="BI79" s="881"/>
      <c r="BJ79" s="881"/>
      <c r="BK79" s="881"/>
      <c r="BL79" s="881"/>
      <c r="BM79" s="881"/>
      <c r="BN79" s="881"/>
      <c r="BO79" s="882"/>
      <c r="BP79" s="880">
        <f>IF('印刷データ'!$AM$18="有","○","")</f>
      </c>
      <c r="BQ79" s="881"/>
      <c r="BR79" s="881" t="s">
        <v>250</v>
      </c>
      <c r="BS79" s="881"/>
      <c r="BT79" s="881" t="s">
        <v>352</v>
      </c>
      <c r="BU79" s="881">
        <f>IF('印刷データ'!$AM$18="無","○","")</f>
      </c>
      <c r="BV79" s="881"/>
      <c r="BW79" s="881" t="s">
        <v>251</v>
      </c>
      <c r="BX79" s="918"/>
      <c r="BY79" s="235"/>
    </row>
    <row r="80" spans="9:77" ht="7.5" customHeight="1">
      <c r="I80" s="233"/>
      <c r="J80" s="948"/>
      <c r="K80" s="934"/>
      <c r="L80" s="934"/>
      <c r="M80" s="934"/>
      <c r="N80" s="934"/>
      <c r="O80" s="934"/>
      <c r="P80" s="934"/>
      <c r="Q80" s="934"/>
      <c r="R80" s="934"/>
      <c r="S80" s="934"/>
      <c r="T80" s="935"/>
      <c r="U80" s="923"/>
      <c r="V80" s="924"/>
      <c r="W80" s="924"/>
      <c r="X80" s="888"/>
      <c r="Y80" s="888"/>
      <c r="Z80" s="888"/>
      <c r="AA80" s="888"/>
      <c r="AB80" s="888"/>
      <c r="AC80" s="888"/>
      <c r="AD80" s="888"/>
      <c r="AE80" s="888"/>
      <c r="AF80" s="888"/>
      <c r="AG80" s="888"/>
      <c r="AH80" s="888"/>
      <c r="AI80" s="888"/>
      <c r="AJ80" s="888"/>
      <c r="AK80" s="888"/>
      <c r="AL80" s="888"/>
      <c r="AM80" s="889"/>
      <c r="AN80" s="883"/>
      <c r="AO80" s="884"/>
      <c r="AP80" s="884"/>
      <c r="AQ80" s="884"/>
      <c r="AR80" s="884"/>
      <c r="AS80" s="884"/>
      <c r="AT80" s="884"/>
      <c r="AU80" s="884"/>
      <c r="AV80" s="884"/>
      <c r="AW80" s="884"/>
      <c r="AX80" s="884"/>
      <c r="AY80" s="884"/>
      <c r="AZ80" s="884"/>
      <c r="BA80" s="884"/>
      <c r="BB80" s="884"/>
      <c r="BC80" s="884"/>
      <c r="BD80" s="884"/>
      <c r="BE80" s="884"/>
      <c r="BF80" s="885"/>
      <c r="BG80" s="883"/>
      <c r="BH80" s="884"/>
      <c r="BI80" s="884"/>
      <c r="BJ80" s="884"/>
      <c r="BK80" s="884"/>
      <c r="BL80" s="884"/>
      <c r="BM80" s="884"/>
      <c r="BN80" s="884"/>
      <c r="BO80" s="885"/>
      <c r="BP80" s="883"/>
      <c r="BQ80" s="884"/>
      <c r="BR80" s="884"/>
      <c r="BS80" s="884"/>
      <c r="BT80" s="884"/>
      <c r="BU80" s="884"/>
      <c r="BV80" s="884"/>
      <c r="BW80" s="884"/>
      <c r="BX80" s="919"/>
      <c r="BY80" s="235"/>
    </row>
    <row r="81" spans="9:77" ht="7.5" customHeight="1">
      <c r="I81" s="233"/>
      <c r="J81" s="926" t="s">
        <v>466</v>
      </c>
      <c r="K81" s="892"/>
      <c r="L81" s="892">
        <f>IF('印刷データ'!$AI$18=0,"",'印刷データ'!$AI$18)</f>
      </c>
      <c r="M81" s="892"/>
      <c r="N81" s="892"/>
      <c r="O81" s="892"/>
      <c r="P81" s="892"/>
      <c r="Q81" s="892"/>
      <c r="R81" s="892"/>
      <c r="S81" s="892" t="s">
        <v>467</v>
      </c>
      <c r="T81" s="920"/>
      <c r="U81" s="921" t="s">
        <v>357</v>
      </c>
      <c r="V81" s="922"/>
      <c r="W81" s="922"/>
      <c r="X81" s="886">
        <f>IF('印刷データ'!$AN$18=0,"",'印刷データ'!$AN$18)</f>
      </c>
      <c r="Y81" s="886"/>
      <c r="Z81" s="886"/>
      <c r="AA81" s="886"/>
      <c r="AB81" s="886"/>
      <c r="AC81" s="886"/>
      <c r="AD81" s="886"/>
      <c r="AE81" s="886"/>
      <c r="AF81" s="886"/>
      <c r="AG81" s="886"/>
      <c r="AH81" s="886"/>
      <c r="AI81" s="886"/>
      <c r="AJ81" s="886"/>
      <c r="AK81" s="886"/>
      <c r="AL81" s="886"/>
      <c r="AM81" s="887"/>
      <c r="AN81" s="880">
        <f>IF('印刷データ'!$AO$18=0,"",'印刷データ'!$AO$18)</f>
      </c>
      <c r="AO81" s="881"/>
      <c r="AP81" s="881"/>
      <c r="AQ81" s="881"/>
      <c r="AR81" s="881"/>
      <c r="AS81" s="881"/>
      <c r="AT81" s="881"/>
      <c r="AU81" s="881"/>
      <c r="AV81" s="881"/>
      <c r="AW81" s="881"/>
      <c r="AX81" s="881"/>
      <c r="AY81" s="881"/>
      <c r="AZ81" s="881"/>
      <c r="BA81" s="881"/>
      <c r="BB81" s="881"/>
      <c r="BC81" s="881"/>
      <c r="BD81" s="881"/>
      <c r="BE81" s="881"/>
      <c r="BF81" s="882"/>
      <c r="BG81" s="880">
        <f>IF('印刷データ'!$AP$18=0,"",'印刷データ'!$AP$18)</f>
      </c>
      <c r="BH81" s="881"/>
      <c r="BI81" s="881"/>
      <c r="BJ81" s="881"/>
      <c r="BK81" s="881"/>
      <c r="BL81" s="881"/>
      <c r="BM81" s="881"/>
      <c r="BN81" s="881"/>
      <c r="BO81" s="882"/>
      <c r="BP81" s="880">
        <f>IF('印刷データ'!$AQ$18="有","○","")</f>
      </c>
      <c r="BQ81" s="881"/>
      <c r="BR81" s="881" t="s">
        <v>250</v>
      </c>
      <c r="BS81" s="881"/>
      <c r="BT81" s="881" t="s">
        <v>352</v>
      </c>
      <c r="BU81" s="881">
        <f>IF('印刷データ'!$AQ$18="無","○","")</f>
      </c>
      <c r="BV81" s="881"/>
      <c r="BW81" s="881" t="s">
        <v>251</v>
      </c>
      <c r="BX81" s="918"/>
      <c r="BY81" s="235"/>
    </row>
    <row r="82" spans="9:77" ht="6.75" customHeight="1">
      <c r="I82" s="233"/>
      <c r="J82" s="927"/>
      <c r="K82" s="888"/>
      <c r="L82" s="888"/>
      <c r="M82" s="888"/>
      <c r="N82" s="888"/>
      <c r="O82" s="888"/>
      <c r="P82" s="888"/>
      <c r="Q82" s="888"/>
      <c r="R82" s="888"/>
      <c r="S82" s="888"/>
      <c r="T82" s="889"/>
      <c r="U82" s="923"/>
      <c r="V82" s="924"/>
      <c r="W82" s="924"/>
      <c r="X82" s="888"/>
      <c r="Y82" s="888"/>
      <c r="Z82" s="888"/>
      <c r="AA82" s="888"/>
      <c r="AB82" s="888"/>
      <c r="AC82" s="888"/>
      <c r="AD82" s="888"/>
      <c r="AE82" s="888"/>
      <c r="AF82" s="888"/>
      <c r="AG82" s="888"/>
      <c r="AH82" s="888"/>
      <c r="AI82" s="888"/>
      <c r="AJ82" s="888"/>
      <c r="AK82" s="888"/>
      <c r="AL82" s="888"/>
      <c r="AM82" s="889"/>
      <c r="AN82" s="883"/>
      <c r="AO82" s="884"/>
      <c r="AP82" s="884"/>
      <c r="AQ82" s="884"/>
      <c r="AR82" s="884"/>
      <c r="AS82" s="884"/>
      <c r="AT82" s="884"/>
      <c r="AU82" s="884"/>
      <c r="AV82" s="884"/>
      <c r="AW82" s="884"/>
      <c r="AX82" s="884"/>
      <c r="AY82" s="884"/>
      <c r="AZ82" s="884"/>
      <c r="BA82" s="884"/>
      <c r="BB82" s="884"/>
      <c r="BC82" s="884"/>
      <c r="BD82" s="884"/>
      <c r="BE82" s="884"/>
      <c r="BF82" s="885"/>
      <c r="BG82" s="883"/>
      <c r="BH82" s="884"/>
      <c r="BI82" s="884"/>
      <c r="BJ82" s="884"/>
      <c r="BK82" s="884"/>
      <c r="BL82" s="884"/>
      <c r="BM82" s="884"/>
      <c r="BN82" s="884"/>
      <c r="BO82" s="885"/>
      <c r="BP82" s="883"/>
      <c r="BQ82" s="884"/>
      <c r="BR82" s="884"/>
      <c r="BS82" s="884"/>
      <c r="BT82" s="884"/>
      <c r="BU82" s="884"/>
      <c r="BV82" s="884"/>
      <c r="BW82" s="884"/>
      <c r="BX82" s="919"/>
      <c r="BY82" s="235"/>
    </row>
    <row r="83" spans="9:77" ht="6.75" customHeight="1">
      <c r="I83" s="233"/>
      <c r="J83" s="943" t="s">
        <v>185</v>
      </c>
      <c r="K83" s="944"/>
      <c r="L83" s="944"/>
      <c r="M83" s="944"/>
      <c r="N83" s="944"/>
      <c r="O83" s="944"/>
      <c r="P83" s="944"/>
      <c r="Q83" s="944"/>
      <c r="R83" s="944"/>
      <c r="S83" s="944"/>
      <c r="T83" s="944"/>
      <c r="U83" s="969" t="s">
        <v>186</v>
      </c>
      <c r="V83" s="886"/>
      <c r="W83" s="886"/>
      <c r="X83" s="886"/>
      <c r="Y83" s="886"/>
      <c r="Z83" s="886"/>
      <c r="AA83" s="886"/>
      <c r="AB83" s="886"/>
      <c r="AC83" s="887"/>
      <c r="AD83" s="932" t="s">
        <v>187</v>
      </c>
      <c r="AE83" s="932"/>
      <c r="AF83" s="932"/>
      <c r="AG83" s="932"/>
      <c r="AH83" s="932"/>
      <c r="AI83" s="932"/>
      <c r="AJ83" s="932"/>
      <c r="AK83" s="932"/>
      <c r="AL83" s="932"/>
      <c r="AM83" s="933"/>
      <c r="AN83" s="1021" t="s">
        <v>188</v>
      </c>
      <c r="AO83" s="1021"/>
      <c r="AP83" s="1021"/>
      <c r="AQ83" s="1021"/>
      <c r="AR83" s="1021"/>
      <c r="AS83" s="1021"/>
      <c r="AT83" s="1021"/>
      <c r="AU83" s="1021"/>
      <c r="AV83" s="1021"/>
      <c r="AW83" s="931" t="s">
        <v>159</v>
      </c>
      <c r="AX83" s="931"/>
      <c r="AY83" s="931"/>
      <c r="AZ83" s="950"/>
      <c r="BA83" s="975">
        <f>IF('印刷データ'!$AT$18=0,"",'印刷データ'!$AT$18)</f>
      </c>
      <c r="BB83" s="976"/>
      <c r="BC83" s="976"/>
      <c r="BD83" s="976"/>
      <c r="BE83" s="976"/>
      <c r="BF83" s="976"/>
      <c r="BG83" s="976"/>
      <c r="BH83" s="976"/>
      <c r="BI83" s="976"/>
      <c r="BJ83" s="976"/>
      <c r="BK83" s="976"/>
      <c r="BL83" s="976"/>
      <c r="BM83" s="976"/>
      <c r="BN83" s="976"/>
      <c r="BO83" s="976"/>
      <c r="BP83" s="976"/>
      <c r="BQ83" s="976"/>
      <c r="BR83" s="976"/>
      <c r="BS83" s="976"/>
      <c r="BT83" s="976"/>
      <c r="BU83" s="976"/>
      <c r="BV83" s="976"/>
      <c r="BW83" s="976"/>
      <c r="BX83" s="978"/>
      <c r="BY83" s="235"/>
    </row>
    <row r="84" spans="9:77" ht="6.75" customHeight="1">
      <c r="I84" s="233"/>
      <c r="J84" s="943"/>
      <c r="K84" s="944"/>
      <c r="L84" s="944"/>
      <c r="M84" s="944"/>
      <c r="N84" s="944"/>
      <c r="O84" s="944"/>
      <c r="P84" s="944"/>
      <c r="Q84" s="944"/>
      <c r="R84" s="944"/>
      <c r="S84" s="944"/>
      <c r="T84" s="944"/>
      <c r="U84" s="891"/>
      <c r="V84" s="892"/>
      <c r="W84" s="892"/>
      <c r="X84" s="892"/>
      <c r="Y84" s="892"/>
      <c r="Z84" s="892"/>
      <c r="AA84" s="892"/>
      <c r="AB84" s="892"/>
      <c r="AC84" s="920"/>
      <c r="AD84" s="934"/>
      <c r="AE84" s="934"/>
      <c r="AF84" s="934"/>
      <c r="AG84" s="934"/>
      <c r="AH84" s="934"/>
      <c r="AI84" s="934"/>
      <c r="AJ84" s="934"/>
      <c r="AK84" s="934"/>
      <c r="AL84" s="934"/>
      <c r="AM84" s="935"/>
      <c r="AN84" s="1021"/>
      <c r="AO84" s="1021"/>
      <c r="AP84" s="1021"/>
      <c r="AQ84" s="1021"/>
      <c r="AR84" s="1021"/>
      <c r="AS84" s="1021"/>
      <c r="AT84" s="1021"/>
      <c r="AU84" s="1021"/>
      <c r="AV84" s="1021"/>
      <c r="AW84" s="1001"/>
      <c r="AX84" s="1001"/>
      <c r="AY84" s="1001"/>
      <c r="AZ84" s="969"/>
      <c r="BA84" s="1008"/>
      <c r="BB84" s="1024"/>
      <c r="BC84" s="1024"/>
      <c r="BD84" s="1024"/>
      <c r="BE84" s="1024"/>
      <c r="BF84" s="1024"/>
      <c r="BG84" s="1024"/>
      <c r="BH84" s="1024"/>
      <c r="BI84" s="1024"/>
      <c r="BJ84" s="1024"/>
      <c r="BK84" s="1024"/>
      <c r="BL84" s="1024"/>
      <c r="BM84" s="1024"/>
      <c r="BN84" s="1024"/>
      <c r="BO84" s="1024"/>
      <c r="BP84" s="1024"/>
      <c r="BQ84" s="1024"/>
      <c r="BR84" s="1024"/>
      <c r="BS84" s="1024"/>
      <c r="BT84" s="1024"/>
      <c r="BU84" s="1024"/>
      <c r="BV84" s="1024"/>
      <c r="BW84" s="1024"/>
      <c r="BX84" s="1025"/>
      <c r="BY84" s="235"/>
    </row>
    <row r="85" spans="9:77" ht="6.75" customHeight="1">
      <c r="I85" s="233"/>
      <c r="J85" s="943"/>
      <c r="K85" s="944"/>
      <c r="L85" s="944"/>
      <c r="M85" s="944"/>
      <c r="N85" s="944"/>
      <c r="O85" s="944"/>
      <c r="P85" s="944"/>
      <c r="Q85" s="944"/>
      <c r="R85" s="944"/>
      <c r="S85" s="944"/>
      <c r="T85" s="944"/>
      <c r="U85" s="891"/>
      <c r="V85" s="892"/>
      <c r="W85" s="892"/>
      <c r="X85" s="892"/>
      <c r="Y85" s="892"/>
      <c r="Z85" s="892"/>
      <c r="AA85" s="892"/>
      <c r="AB85" s="892"/>
      <c r="AC85" s="920"/>
      <c r="AD85" s="934"/>
      <c r="AE85" s="934"/>
      <c r="AF85" s="934"/>
      <c r="AG85" s="934"/>
      <c r="AH85" s="934"/>
      <c r="AI85" s="934"/>
      <c r="AJ85" s="934"/>
      <c r="AK85" s="934"/>
      <c r="AL85" s="934"/>
      <c r="AM85" s="935"/>
      <c r="AN85" s="1021"/>
      <c r="AO85" s="1021"/>
      <c r="AP85" s="1021"/>
      <c r="AQ85" s="1021"/>
      <c r="AR85" s="1021"/>
      <c r="AS85" s="1021"/>
      <c r="AT85" s="1021"/>
      <c r="AU85" s="1021"/>
      <c r="AV85" s="1021"/>
      <c r="AW85" s="1022" t="s">
        <v>189</v>
      </c>
      <c r="AX85" s="1022"/>
      <c r="AY85" s="1022"/>
      <c r="AZ85" s="970"/>
      <c r="BA85" s="1052">
        <f>IF('印刷データ'!$AU$18=0,"",'印刷データ'!$AU$18)</f>
      </c>
      <c r="BB85" s="1053"/>
      <c r="BC85" s="1053"/>
      <c r="BD85" s="1053"/>
      <c r="BE85" s="1053"/>
      <c r="BF85" s="1053"/>
      <c r="BG85" s="1053"/>
      <c r="BH85" s="1053"/>
      <c r="BI85" s="1053"/>
      <c r="BJ85" s="1053"/>
      <c r="BK85" s="1053"/>
      <c r="BL85" s="1053"/>
      <c r="BM85" s="1053"/>
      <c r="BN85" s="1053"/>
      <c r="BO85" s="1053"/>
      <c r="BP85" s="1053"/>
      <c r="BQ85" s="1053"/>
      <c r="BR85" s="1053"/>
      <c r="BS85" s="1053"/>
      <c r="BT85" s="1053"/>
      <c r="BU85" s="1053"/>
      <c r="BV85" s="1053"/>
      <c r="BW85" s="1053"/>
      <c r="BX85" s="1054"/>
      <c r="BY85" s="235"/>
    </row>
    <row r="86" spans="9:77" ht="8.25" customHeight="1">
      <c r="I86" s="233"/>
      <c r="J86" s="943"/>
      <c r="K86" s="944"/>
      <c r="L86" s="944"/>
      <c r="M86" s="944"/>
      <c r="N86" s="944"/>
      <c r="O86" s="944"/>
      <c r="P86" s="944"/>
      <c r="Q86" s="944"/>
      <c r="R86" s="944"/>
      <c r="S86" s="944"/>
      <c r="T86" s="944"/>
      <c r="U86" s="970"/>
      <c r="V86" s="888"/>
      <c r="W86" s="888"/>
      <c r="X86" s="888"/>
      <c r="Y86" s="888"/>
      <c r="Z86" s="888"/>
      <c r="AA86" s="888"/>
      <c r="AB86" s="888"/>
      <c r="AC86" s="889"/>
      <c r="AD86" s="936"/>
      <c r="AE86" s="936"/>
      <c r="AF86" s="936"/>
      <c r="AG86" s="936"/>
      <c r="AH86" s="936"/>
      <c r="AI86" s="936"/>
      <c r="AJ86" s="936"/>
      <c r="AK86" s="936"/>
      <c r="AL86" s="936"/>
      <c r="AM86" s="937"/>
      <c r="AN86" s="1021"/>
      <c r="AO86" s="1021"/>
      <c r="AP86" s="1021"/>
      <c r="AQ86" s="1021"/>
      <c r="AR86" s="1021"/>
      <c r="AS86" s="1021"/>
      <c r="AT86" s="1021"/>
      <c r="AU86" s="1021"/>
      <c r="AV86" s="1021"/>
      <c r="AW86" s="931"/>
      <c r="AX86" s="931"/>
      <c r="AY86" s="931"/>
      <c r="AZ86" s="950"/>
      <c r="BA86" s="975"/>
      <c r="BB86" s="976"/>
      <c r="BC86" s="976"/>
      <c r="BD86" s="976"/>
      <c r="BE86" s="976"/>
      <c r="BF86" s="976"/>
      <c r="BG86" s="976"/>
      <c r="BH86" s="976"/>
      <c r="BI86" s="976"/>
      <c r="BJ86" s="976"/>
      <c r="BK86" s="976"/>
      <c r="BL86" s="976"/>
      <c r="BM86" s="976"/>
      <c r="BN86" s="976"/>
      <c r="BO86" s="976"/>
      <c r="BP86" s="976"/>
      <c r="BQ86" s="976"/>
      <c r="BR86" s="976"/>
      <c r="BS86" s="976"/>
      <c r="BT86" s="976"/>
      <c r="BU86" s="976"/>
      <c r="BV86" s="976"/>
      <c r="BW86" s="976"/>
      <c r="BX86" s="978"/>
      <c r="BY86" s="235"/>
    </row>
    <row r="87" spans="9:138" ht="8.25" customHeight="1">
      <c r="I87" s="233"/>
      <c r="J87" s="943"/>
      <c r="K87" s="944"/>
      <c r="L87" s="944"/>
      <c r="M87" s="944"/>
      <c r="N87" s="944"/>
      <c r="O87" s="944"/>
      <c r="P87" s="944"/>
      <c r="Q87" s="944"/>
      <c r="R87" s="944"/>
      <c r="S87" s="944"/>
      <c r="T87" s="944"/>
      <c r="U87" s="969">
        <f>IF('印刷データ'!$AR$18="有","○","")</f>
      </c>
      <c r="V87" s="886"/>
      <c r="W87" s="886" t="s">
        <v>271</v>
      </c>
      <c r="X87" s="886"/>
      <c r="Y87" s="886" t="s">
        <v>359</v>
      </c>
      <c r="Z87" s="886">
        <f>IF('印刷データ'!$AR$18="無","○","")</f>
      </c>
      <c r="AA87" s="886"/>
      <c r="AB87" s="886" t="s">
        <v>251</v>
      </c>
      <c r="AC87" s="887"/>
      <c r="AD87" s="992">
        <f>IF('印刷データ'!$AS$18=0,"",'印刷データ'!$AS$18)</f>
      </c>
      <c r="AE87" s="993"/>
      <c r="AF87" s="993"/>
      <c r="AG87" s="993"/>
      <c r="AH87" s="993"/>
      <c r="AI87" s="993"/>
      <c r="AJ87" s="993"/>
      <c r="AK87" s="993"/>
      <c r="AL87" s="993"/>
      <c r="AM87" s="994"/>
      <c r="AN87" s="991" t="s">
        <v>190</v>
      </c>
      <c r="AO87" s="991"/>
      <c r="AP87" s="991"/>
      <c r="AQ87" s="991"/>
      <c r="AR87" s="991"/>
      <c r="AS87" s="991"/>
      <c r="AT87" s="991"/>
      <c r="AU87" s="991"/>
      <c r="AV87" s="991"/>
      <c r="AW87" s="991"/>
      <c r="AX87" s="991"/>
      <c r="AY87" s="991"/>
      <c r="AZ87" s="991"/>
      <c r="BA87" s="991"/>
      <c r="BB87" s="897" t="str">
        <f>IF(OR('印刷データ'!$AV$18=0,'印刷データ'!$AV$18="")=TRUE,"平成　　　年　　　月　　　日",'印刷データ'!$AV$18)</f>
        <v>平成　　　年　　　月　　　日</v>
      </c>
      <c r="BC87" s="898"/>
      <c r="BD87" s="898"/>
      <c r="BE87" s="898"/>
      <c r="BF87" s="898"/>
      <c r="BG87" s="898"/>
      <c r="BH87" s="898"/>
      <c r="BI87" s="898"/>
      <c r="BJ87" s="898"/>
      <c r="BK87" s="898"/>
      <c r="BL87" s="898"/>
      <c r="BM87" s="898"/>
      <c r="BN87" s="898"/>
      <c r="BO87" s="898"/>
      <c r="BP87" s="898"/>
      <c r="BQ87" s="898"/>
      <c r="BR87" s="898"/>
      <c r="BS87" s="898"/>
      <c r="BT87" s="898"/>
      <c r="BU87" s="898"/>
      <c r="BV87" s="898"/>
      <c r="BW87" s="898"/>
      <c r="BX87" s="903"/>
      <c r="BY87" s="235"/>
      <c r="EG87" s="218"/>
      <c r="EH87" s="218"/>
    </row>
    <row r="88" spans="9:138" ht="8.25" customHeight="1">
      <c r="I88" s="233"/>
      <c r="J88" s="943"/>
      <c r="K88" s="944"/>
      <c r="L88" s="944"/>
      <c r="M88" s="944"/>
      <c r="N88" s="944"/>
      <c r="O88" s="944"/>
      <c r="P88" s="944"/>
      <c r="Q88" s="944"/>
      <c r="R88" s="944"/>
      <c r="S88" s="944"/>
      <c r="T88" s="944"/>
      <c r="U88" s="891"/>
      <c r="V88" s="892"/>
      <c r="W88" s="892"/>
      <c r="X88" s="892"/>
      <c r="Y88" s="892"/>
      <c r="Z88" s="892"/>
      <c r="AA88" s="892"/>
      <c r="AB88" s="892"/>
      <c r="AC88" s="920"/>
      <c r="AD88" s="995"/>
      <c r="AE88" s="996"/>
      <c r="AF88" s="996"/>
      <c r="AG88" s="996"/>
      <c r="AH88" s="996"/>
      <c r="AI88" s="996"/>
      <c r="AJ88" s="996"/>
      <c r="AK88" s="996"/>
      <c r="AL88" s="996"/>
      <c r="AM88" s="997"/>
      <c r="AN88" s="991"/>
      <c r="AO88" s="991"/>
      <c r="AP88" s="991"/>
      <c r="AQ88" s="991"/>
      <c r="AR88" s="991"/>
      <c r="AS88" s="991"/>
      <c r="AT88" s="991"/>
      <c r="AU88" s="991"/>
      <c r="AV88" s="991"/>
      <c r="AW88" s="991"/>
      <c r="AX88" s="991"/>
      <c r="AY88" s="991"/>
      <c r="AZ88" s="991"/>
      <c r="BA88" s="991"/>
      <c r="BB88" s="1014"/>
      <c r="BC88" s="1015"/>
      <c r="BD88" s="1015"/>
      <c r="BE88" s="1015"/>
      <c r="BF88" s="1015"/>
      <c r="BG88" s="1015"/>
      <c r="BH88" s="1015"/>
      <c r="BI88" s="1015"/>
      <c r="BJ88" s="1015"/>
      <c r="BK88" s="1015"/>
      <c r="BL88" s="1015"/>
      <c r="BM88" s="1015"/>
      <c r="BN88" s="1015"/>
      <c r="BO88" s="1015"/>
      <c r="BP88" s="1015"/>
      <c r="BQ88" s="1015"/>
      <c r="BR88" s="1015"/>
      <c r="BS88" s="1015"/>
      <c r="BT88" s="1015"/>
      <c r="BU88" s="1015"/>
      <c r="BV88" s="1015"/>
      <c r="BW88" s="1015"/>
      <c r="BX88" s="1016"/>
      <c r="BY88" s="235"/>
      <c r="EG88" s="218"/>
      <c r="EH88" s="218"/>
    </row>
    <row r="89" spans="9:138" ht="8.25" customHeight="1">
      <c r="I89" s="233"/>
      <c r="J89" s="943"/>
      <c r="K89" s="944"/>
      <c r="L89" s="944"/>
      <c r="M89" s="944"/>
      <c r="N89" s="944"/>
      <c r="O89" s="944"/>
      <c r="P89" s="944"/>
      <c r="Q89" s="944"/>
      <c r="R89" s="944"/>
      <c r="S89" s="944"/>
      <c r="T89" s="944"/>
      <c r="U89" s="970"/>
      <c r="V89" s="888"/>
      <c r="W89" s="888"/>
      <c r="X89" s="888"/>
      <c r="Y89" s="888"/>
      <c r="Z89" s="888"/>
      <c r="AA89" s="888"/>
      <c r="AB89" s="888"/>
      <c r="AC89" s="889"/>
      <c r="AD89" s="998"/>
      <c r="AE89" s="999"/>
      <c r="AF89" s="999"/>
      <c r="AG89" s="999"/>
      <c r="AH89" s="999"/>
      <c r="AI89" s="999"/>
      <c r="AJ89" s="999"/>
      <c r="AK89" s="999"/>
      <c r="AL89" s="999"/>
      <c r="AM89" s="1000"/>
      <c r="AN89" s="991"/>
      <c r="AO89" s="991"/>
      <c r="AP89" s="991"/>
      <c r="AQ89" s="991"/>
      <c r="AR89" s="991"/>
      <c r="AS89" s="991"/>
      <c r="AT89" s="991"/>
      <c r="AU89" s="991"/>
      <c r="AV89" s="991"/>
      <c r="AW89" s="991"/>
      <c r="AX89" s="991"/>
      <c r="AY89" s="991"/>
      <c r="AZ89" s="991"/>
      <c r="BA89" s="991"/>
      <c r="BB89" s="915"/>
      <c r="BC89" s="916"/>
      <c r="BD89" s="916"/>
      <c r="BE89" s="916"/>
      <c r="BF89" s="916"/>
      <c r="BG89" s="916"/>
      <c r="BH89" s="916"/>
      <c r="BI89" s="916"/>
      <c r="BJ89" s="916"/>
      <c r="BK89" s="916"/>
      <c r="BL89" s="916"/>
      <c r="BM89" s="916"/>
      <c r="BN89" s="916"/>
      <c r="BO89" s="916"/>
      <c r="BP89" s="916"/>
      <c r="BQ89" s="916"/>
      <c r="BR89" s="916"/>
      <c r="BS89" s="916"/>
      <c r="BT89" s="916"/>
      <c r="BU89" s="916"/>
      <c r="BV89" s="916"/>
      <c r="BW89" s="916"/>
      <c r="BX89" s="917"/>
      <c r="BY89" s="235"/>
      <c r="EG89" s="218"/>
      <c r="EH89" s="218"/>
    </row>
    <row r="90" spans="9:77" ht="9" customHeight="1">
      <c r="I90" s="233"/>
      <c r="J90" s="930" t="s">
        <v>191</v>
      </c>
      <c r="K90" s="931"/>
      <c r="L90" s="931"/>
      <c r="M90" s="931"/>
      <c r="N90" s="931"/>
      <c r="O90" s="931"/>
      <c r="P90" s="931"/>
      <c r="Q90" s="931"/>
      <c r="R90" s="931"/>
      <c r="S90" s="931"/>
      <c r="T90" s="931"/>
      <c r="U90" s="1003" t="s">
        <v>192</v>
      </c>
      <c r="V90" s="1003"/>
      <c r="W90" s="1003"/>
      <c r="X90" s="1003"/>
      <c r="Y90" s="1003"/>
      <c r="Z90" s="1003"/>
      <c r="AA90" s="1003"/>
      <c r="AB90" s="1003"/>
      <c r="AC90" s="1003"/>
      <c r="AD90" s="1003"/>
      <c r="AE90" s="1003"/>
      <c r="AF90" s="1003"/>
      <c r="AG90" s="1003"/>
      <c r="AH90" s="1003"/>
      <c r="AI90" s="1003"/>
      <c r="AJ90" s="1003"/>
      <c r="AK90" s="1003"/>
      <c r="AL90" s="1003"/>
      <c r="AM90" s="1003"/>
      <c r="AN90" s="1003"/>
      <c r="AO90" s="1003"/>
      <c r="AP90" s="1003"/>
      <c r="AQ90" s="1003"/>
      <c r="AR90" s="1003"/>
      <c r="AS90" s="1003"/>
      <c r="AT90" s="1003"/>
      <c r="AU90" s="1003"/>
      <c r="AV90" s="1003"/>
      <c r="AW90" s="1003"/>
      <c r="AX90" s="1003"/>
      <c r="AY90" s="1003"/>
      <c r="AZ90" s="1003"/>
      <c r="BA90" s="1003"/>
      <c r="BB90" s="1003"/>
      <c r="BC90" s="1003"/>
      <c r="BD90" s="1003"/>
      <c r="BE90" s="1003"/>
      <c r="BF90" s="1003"/>
      <c r="BG90" s="1003"/>
      <c r="BH90" s="1003"/>
      <c r="BI90" s="1003"/>
      <c r="BJ90" s="1003"/>
      <c r="BK90" s="1003"/>
      <c r="BL90" s="1003"/>
      <c r="BM90" s="1003"/>
      <c r="BN90" s="1003"/>
      <c r="BO90" s="1003"/>
      <c r="BP90" s="1003"/>
      <c r="BQ90" s="1003"/>
      <c r="BR90" s="1003"/>
      <c r="BS90" s="1003"/>
      <c r="BT90" s="1003"/>
      <c r="BU90" s="1003"/>
      <c r="BV90" s="1003"/>
      <c r="BW90" s="1003"/>
      <c r="BX90" s="1004"/>
      <c r="BY90" s="235"/>
    </row>
    <row r="91" spans="9:77" ht="6.75" customHeight="1">
      <c r="I91" s="233"/>
      <c r="J91" s="930"/>
      <c r="K91" s="931"/>
      <c r="L91" s="931"/>
      <c r="M91" s="931"/>
      <c r="N91" s="931"/>
      <c r="O91" s="931"/>
      <c r="P91" s="931"/>
      <c r="Q91" s="931"/>
      <c r="R91" s="931"/>
      <c r="S91" s="931"/>
      <c r="T91" s="931"/>
      <c r="U91" s="1022">
        <f>IF('印刷データ'!$AW$18=0,"",'印刷データ'!$AW$18)</f>
      </c>
      <c r="V91" s="1022"/>
      <c r="W91" s="1022"/>
      <c r="X91" s="1022"/>
      <c r="Y91" s="1022"/>
      <c r="Z91" s="1022"/>
      <c r="AA91" s="1022"/>
      <c r="AB91" s="1022"/>
      <c r="AC91" s="1022"/>
      <c r="AD91" s="1022"/>
      <c r="AE91" s="1022"/>
      <c r="AF91" s="1022"/>
      <c r="AG91" s="1022"/>
      <c r="AH91" s="1022"/>
      <c r="AI91" s="1022"/>
      <c r="AJ91" s="1022"/>
      <c r="AK91" s="1022"/>
      <c r="AL91" s="1022"/>
      <c r="AM91" s="1022"/>
      <c r="AN91" s="1022"/>
      <c r="AO91" s="1022"/>
      <c r="AP91" s="1022"/>
      <c r="AQ91" s="1022"/>
      <c r="AR91" s="1022"/>
      <c r="AS91" s="1022"/>
      <c r="AT91" s="1022"/>
      <c r="AU91" s="1022"/>
      <c r="AV91" s="1022"/>
      <c r="AW91" s="1022"/>
      <c r="AX91" s="1022"/>
      <c r="AY91" s="1022"/>
      <c r="AZ91" s="1022"/>
      <c r="BA91" s="1022"/>
      <c r="BB91" s="1022"/>
      <c r="BC91" s="1022"/>
      <c r="BD91" s="1022"/>
      <c r="BE91" s="1022"/>
      <c r="BF91" s="1022"/>
      <c r="BG91" s="1022"/>
      <c r="BH91" s="1022"/>
      <c r="BI91" s="1022"/>
      <c r="BJ91" s="1022"/>
      <c r="BK91" s="1022"/>
      <c r="BL91" s="1022"/>
      <c r="BM91" s="1022"/>
      <c r="BN91" s="1022"/>
      <c r="BO91" s="1022"/>
      <c r="BP91" s="1022"/>
      <c r="BQ91" s="1022"/>
      <c r="BR91" s="1022"/>
      <c r="BS91" s="1022"/>
      <c r="BT91" s="1022"/>
      <c r="BU91" s="1022"/>
      <c r="BV91" s="1022"/>
      <c r="BW91" s="1022"/>
      <c r="BX91" s="1055"/>
      <c r="BY91" s="235"/>
    </row>
    <row r="92" spans="9:77" ht="7.5" customHeight="1">
      <c r="I92" s="233"/>
      <c r="J92" s="989"/>
      <c r="K92" s="990"/>
      <c r="L92" s="990"/>
      <c r="M92" s="990"/>
      <c r="N92" s="990"/>
      <c r="O92" s="990"/>
      <c r="P92" s="990"/>
      <c r="Q92" s="990"/>
      <c r="R92" s="990"/>
      <c r="S92" s="990"/>
      <c r="T92" s="990"/>
      <c r="U92" s="990"/>
      <c r="V92" s="990"/>
      <c r="W92" s="990"/>
      <c r="X92" s="990"/>
      <c r="Y92" s="990"/>
      <c r="Z92" s="990"/>
      <c r="AA92" s="990"/>
      <c r="AB92" s="990"/>
      <c r="AC92" s="990"/>
      <c r="AD92" s="990"/>
      <c r="AE92" s="990"/>
      <c r="AF92" s="990"/>
      <c r="AG92" s="990"/>
      <c r="AH92" s="990"/>
      <c r="AI92" s="990"/>
      <c r="AJ92" s="990"/>
      <c r="AK92" s="990"/>
      <c r="AL92" s="990"/>
      <c r="AM92" s="990"/>
      <c r="AN92" s="990"/>
      <c r="AO92" s="990"/>
      <c r="AP92" s="990"/>
      <c r="AQ92" s="990"/>
      <c r="AR92" s="990"/>
      <c r="AS92" s="990"/>
      <c r="AT92" s="990"/>
      <c r="AU92" s="990"/>
      <c r="AV92" s="990"/>
      <c r="AW92" s="990"/>
      <c r="AX92" s="990"/>
      <c r="AY92" s="990"/>
      <c r="AZ92" s="990"/>
      <c r="BA92" s="990"/>
      <c r="BB92" s="990"/>
      <c r="BC92" s="990"/>
      <c r="BD92" s="990"/>
      <c r="BE92" s="990"/>
      <c r="BF92" s="990"/>
      <c r="BG92" s="990"/>
      <c r="BH92" s="990"/>
      <c r="BI92" s="990"/>
      <c r="BJ92" s="990"/>
      <c r="BK92" s="990"/>
      <c r="BL92" s="990"/>
      <c r="BM92" s="990"/>
      <c r="BN92" s="990"/>
      <c r="BO92" s="990"/>
      <c r="BP92" s="990"/>
      <c r="BQ92" s="990"/>
      <c r="BR92" s="990"/>
      <c r="BS92" s="990"/>
      <c r="BT92" s="990"/>
      <c r="BU92" s="990"/>
      <c r="BV92" s="990"/>
      <c r="BW92" s="990"/>
      <c r="BX92" s="1023"/>
      <c r="BY92" s="235"/>
    </row>
    <row r="93" spans="9:77" ht="6.75" customHeight="1">
      <c r="I93" s="233"/>
      <c r="J93" s="1017" t="s">
        <v>193</v>
      </c>
      <c r="K93" s="1018"/>
      <c r="L93" s="1018"/>
      <c r="M93" s="1018"/>
      <c r="N93" s="1018"/>
      <c r="O93" s="1018"/>
      <c r="P93" s="1018"/>
      <c r="Q93" s="1018"/>
      <c r="R93" s="1018"/>
      <c r="S93" s="1018"/>
      <c r="T93" s="1018"/>
      <c r="U93" s="1018"/>
      <c r="V93" s="1018"/>
      <c r="W93" s="1018"/>
      <c r="X93" s="1018"/>
      <c r="Y93" s="1018"/>
      <c r="Z93" s="1018"/>
      <c r="AA93" s="1018"/>
      <c r="AB93" s="1018"/>
      <c r="AC93" s="1018"/>
      <c r="AD93" s="1018"/>
      <c r="AE93" s="1018"/>
      <c r="AF93" s="1018"/>
      <c r="AG93" s="1019"/>
      <c r="AH93" s="234"/>
      <c r="AI93" s="234"/>
      <c r="AJ93" s="1045" t="s">
        <v>460</v>
      </c>
      <c r="AK93" s="1046"/>
      <c r="AL93" s="1046"/>
      <c r="AM93" s="1047"/>
      <c r="AN93" s="891"/>
      <c r="AO93" s="892"/>
      <c r="AP93" s="892"/>
      <c r="AQ93" s="920"/>
      <c r="AR93" s="1045" t="s">
        <v>461</v>
      </c>
      <c r="AS93" s="1046"/>
      <c r="AT93" s="1046"/>
      <c r="AU93" s="1047"/>
      <c r="AV93" s="891"/>
      <c r="AW93" s="892"/>
      <c r="AX93" s="892"/>
      <c r="AY93" s="920"/>
      <c r="AZ93" s="1002" t="s">
        <v>194</v>
      </c>
      <c r="BA93" s="1002"/>
      <c r="BB93" s="1002"/>
      <c r="BC93" s="1002"/>
      <c r="BD93" s="1002"/>
      <c r="BE93" s="1002"/>
      <c r="BF93" s="1002"/>
      <c r="BG93" s="1002"/>
      <c r="BH93" s="1002"/>
      <c r="BI93" s="1002"/>
      <c r="BJ93" s="1002"/>
      <c r="BK93" s="1002"/>
      <c r="BL93" s="234"/>
      <c r="BM93" s="234"/>
      <c r="BN93" s="333"/>
      <c r="BO93" s="333"/>
      <c r="BP93" s="333"/>
      <c r="BQ93" s="333"/>
      <c r="BR93" s="333"/>
      <c r="BS93" s="333"/>
      <c r="BT93" s="333"/>
      <c r="BU93" s="333"/>
      <c r="BV93" s="333"/>
      <c r="BW93" s="333"/>
      <c r="BX93" s="333"/>
      <c r="BY93" s="235"/>
    </row>
    <row r="94" spans="9:77" ht="6.75" customHeight="1">
      <c r="I94" s="233"/>
      <c r="J94" s="930"/>
      <c r="K94" s="931"/>
      <c r="L94" s="931"/>
      <c r="M94" s="931"/>
      <c r="N94" s="931"/>
      <c r="O94" s="931"/>
      <c r="P94" s="931"/>
      <c r="Q94" s="931"/>
      <c r="R94" s="931"/>
      <c r="S94" s="931"/>
      <c r="T94" s="931"/>
      <c r="U94" s="931"/>
      <c r="V94" s="931"/>
      <c r="W94" s="931"/>
      <c r="X94" s="931"/>
      <c r="Y94" s="931"/>
      <c r="Z94" s="931"/>
      <c r="AA94" s="931"/>
      <c r="AB94" s="931"/>
      <c r="AC94" s="931"/>
      <c r="AD94" s="931"/>
      <c r="AE94" s="931"/>
      <c r="AF94" s="931"/>
      <c r="AG94" s="945"/>
      <c r="AH94" s="234"/>
      <c r="AI94" s="234"/>
      <c r="AJ94" s="1048"/>
      <c r="AK94" s="1046"/>
      <c r="AL94" s="1046"/>
      <c r="AM94" s="1047"/>
      <c r="AN94" s="891"/>
      <c r="AO94" s="892"/>
      <c r="AP94" s="892"/>
      <c r="AQ94" s="920"/>
      <c r="AR94" s="1048"/>
      <c r="AS94" s="1046"/>
      <c r="AT94" s="1046"/>
      <c r="AU94" s="1047"/>
      <c r="AV94" s="891"/>
      <c r="AW94" s="892"/>
      <c r="AX94" s="892"/>
      <c r="AY94" s="920"/>
      <c r="AZ94" s="1002"/>
      <c r="BA94" s="1002"/>
      <c r="BB94" s="1002"/>
      <c r="BC94" s="1002"/>
      <c r="BD94" s="1002"/>
      <c r="BE94" s="1002"/>
      <c r="BF94" s="1002"/>
      <c r="BG94" s="1002"/>
      <c r="BH94" s="1002"/>
      <c r="BI94" s="1002"/>
      <c r="BJ94" s="1002"/>
      <c r="BK94" s="1002"/>
      <c r="BL94" s="234"/>
      <c r="BM94" s="234"/>
      <c r="BN94" s="333"/>
      <c r="BO94" s="333"/>
      <c r="BP94" s="333"/>
      <c r="BQ94" s="333"/>
      <c r="BR94" s="333"/>
      <c r="BS94" s="333"/>
      <c r="BT94" s="333"/>
      <c r="BU94" s="333"/>
      <c r="BV94" s="333"/>
      <c r="BW94" s="333"/>
      <c r="BX94" s="333"/>
      <c r="BY94" s="235"/>
    </row>
    <row r="95" spans="9:77" ht="6.75" customHeight="1">
      <c r="I95" s="233"/>
      <c r="J95" s="930" t="s">
        <v>195</v>
      </c>
      <c r="K95" s="931"/>
      <c r="L95" s="931"/>
      <c r="M95" s="931"/>
      <c r="N95" s="931"/>
      <c r="O95" s="931"/>
      <c r="P95" s="931" t="s">
        <v>196</v>
      </c>
      <c r="Q95" s="931"/>
      <c r="R95" s="931"/>
      <c r="S95" s="931"/>
      <c r="T95" s="931"/>
      <c r="U95" s="931"/>
      <c r="V95" s="931" t="s">
        <v>197</v>
      </c>
      <c r="W95" s="931"/>
      <c r="X95" s="931"/>
      <c r="Y95" s="931"/>
      <c r="Z95" s="931"/>
      <c r="AA95" s="931"/>
      <c r="AB95" s="931" t="s">
        <v>198</v>
      </c>
      <c r="AC95" s="931"/>
      <c r="AD95" s="931"/>
      <c r="AE95" s="931"/>
      <c r="AF95" s="931"/>
      <c r="AG95" s="945"/>
      <c r="AH95" s="333"/>
      <c r="AI95" s="333"/>
      <c r="AJ95" s="1049"/>
      <c r="AK95" s="1050"/>
      <c r="AL95" s="1050"/>
      <c r="AM95" s="1051"/>
      <c r="AN95" s="970"/>
      <c r="AO95" s="888"/>
      <c r="AP95" s="888"/>
      <c r="AQ95" s="889"/>
      <c r="AR95" s="1049"/>
      <c r="AS95" s="1050"/>
      <c r="AT95" s="1050"/>
      <c r="AU95" s="1051"/>
      <c r="AV95" s="970"/>
      <c r="AW95" s="888"/>
      <c r="AX95" s="888"/>
      <c r="AY95" s="889"/>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4"/>
      <c r="BX95" s="234"/>
      <c r="BY95" s="235"/>
    </row>
    <row r="96" spans="9:77" ht="6.75" customHeight="1">
      <c r="I96" s="233"/>
      <c r="J96" s="930"/>
      <c r="K96" s="931"/>
      <c r="L96" s="931"/>
      <c r="M96" s="931"/>
      <c r="N96" s="931"/>
      <c r="O96" s="931"/>
      <c r="P96" s="931"/>
      <c r="Q96" s="931"/>
      <c r="R96" s="931"/>
      <c r="S96" s="931"/>
      <c r="T96" s="931"/>
      <c r="U96" s="931"/>
      <c r="V96" s="931"/>
      <c r="W96" s="931"/>
      <c r="X96" s="931"/>
      <c r="Y96" s="931"/>
      <c r="Z96" s="931"/>
      <c r="AA96" s="931"/>
      <c r="AB96" s="931"/>
      <c r="AC96" s="931"/>
      <c r="AD96" s="931"/>
      <c r="AE96" s="931"/>
      <c r="AF96" s="931"/>
      <c r="AG96" s="945"/>
      <c r="AH96" s="333"/>
      <c r="AI96" s="333"/>
      <c r="AJ96" s="931" t="s">
        <v>199</v>
      </c>
      <c r="AK96" s="931"/>
      <c r="AL96" s="950"/>
      <c r="AM96" s="949"/>
      <c r="AN96" s="950"/>
      <c r="AO96" s="949" t="s">
        <v>142</v>
      </c>
      <c r="AP96" s="950"/>
      <c r="AQ96" s="949"/>
      <c r="AR96" s="950"/>
      <c r="AS96" s="949" t="s">
        <v>143</v>
      </c>
      <c r="AT96" s="950"/>
      <c r="AU96" s="949"/>
      <c r="AV96" s="950"/>
      <c r="AW96" s="949" t="s">
        <v>144</v>
      </c>
      <c r="AX96" s="950"/>
      <c r="AY96" s="949" t="s">
        <v>200</v>
      </c>
      <c r="AZ96" s="931"/>
      <c r="BA96" s="931"/>
      <c r="BB96" s="931"/>
      <c r="BC96" s="931"/>
      <c r="BD96" s="931"/>
      <c r="BE96" s="950"/>
      <c r="BF96" s="949" t="s">
        <v>201</v>
      </c>
      <c r="BG96" s="931"/>
      <c r="BH96" s="931"/>
      <c r="BI96" s="931"/>
      <c r="BJ96" s="931"/>
      <c r="BK96" s="931"/>
      <c r="BL96" s="234"/>
      <c r="BM96" s="234"/>
      <c r="BN96" s="234"/>
      <c r="BO96" s="234"/>
      <c r="BP96" s="234"/>
      <c r="BQ96" s="234"/>
      <c r="BR96" s="234"/>
      <c r="BS96" s="234"/>
      <c r="BT96" s="234"/>
      <c r="BU96" s="234"/>
      <c r="BV96" s="234"/>
      <c r="BW96" s="234"/>
      <c r="BX96" s="234"/>
      <c r="BY96" s="235"/>
    </row>
    <row r="97" spans="9:77" ht="6.75" customHeight="1">
      <c r="I97" s="233"/>
      <c r="J97" s="930"/>
      <c r="K97" s="931"/>
      <c r="L97" s="931"/>
      <c r="M97" s="931"/>
      <c r="N97" s="931"/>
      <c r="O97" s="931"/>
      <c r="P97" s="931"/>
      <c r="Q97" s="931"/>
      <c r="R97" s="931"/>
      <c r="S97" s="931"/>
      <c r="T97" s="931"/>
      <c r="U97" s="931"/>
      <c r="V97" s="931"/>
      <c r="W97" s="931"/>
      <c r="X97" s="931"/>
      <c r="Y97" s="931"/>
      <c r="Z97" s="931"/>
      <c r="AA97" s="931"/>
      <c r="AB97" s="931"/>
      <c r="AC97" s="931"/>
      <c r="AD97" s="931"/>
      <c r="AE97" s="931"/>
      <c r="AF97" s="931"/>
      <c r="AG97" s="945"/>
      <c r="AH97" s="333"/>
      <c r="AI97" s="333"/>
      <c r="AJ97" s="931"/>
      <c r="AK97" s="931"/>
      <c r="AL97" s="950"/>
      <c r="AM97" s="949"/>
      <c r="AN97" s="950"/>
      <c r="AO97" s="949"/>
      <c r="AP97" s="950"/>
      <c r="AQ97" s="949"/>
      <c r="AR97" s="950"/>
      <c r="AS97" s="949"/>
      <c r="AT97" s="950"/>
      <c r="AU97" s="949"/>
      <c r="AV97" s="950"/>
      <c r="AW97" s="949"/>
      <c r="AX97" s="950"/>
      <c r="AY97" s="949"/>
      <c r="AZ97" s="931"/>
      <c r="BA97" s="931"/>
      <c r="BB97" s="931"/>
      <c r="BC97" s="931"/>
      <c r="BD97" s="931"/>
      <c r="BE97" s="950"/>
      <c r="BF97" s="949"/>
      <c r="BG97" s="931"/>
      <c r="BH97" s="931"/>
      <c r="BI97" s="931"/>
      <c r="BJ97" s="931"/>
      <c r="BK97" s="931"/>
      <c r="BL97" s="234"/>
      <c r="BM97" s="234"/>
      <c r="BN97" s="234"/>
      <c r="BO97" s="234"/>
      <c r="BP97" s="234"/>
      <c r="BQ97" s="234"/>
      <c r="BR97" s="234"/>
      <c r="BS97" s="234"/>
      <c r="BT97" s="234"/>
      <c r="BU97" s="234"/>
      <c r="BV97" s="234"/>
      <c r="BW97" s="234"/>
      <c r="BX97" s="234"/>
      <c r="BY97" s="235"/>
    </row>
    <row r="98" spans="9:77" ht="6.75" customHeight="1">
      <c r="I98" s="233"/>
      <c r="J98" s="930"/>
      <c r="K98" s="931"/>
      <c r="L98" s="931"/>
      <c r="M98" s="931"/>
      <c r="N98" s="931"/>
      <c r="O98" s="931"/>
      <c r="P98" s="931"/>
      <c r="Q98" s="931"/>
      <c r="R98" s="931"/>
      <c r="S98" s="931"/>
      <c r="T98" s="931"/>
      <c r="U98" s="931"/>
      <c r="V98" s="931"/>
      <c r="W98" s="931"/>
      <c r="X98" s="931"/>
      <c r="Y98" s="931"/>
      <c r="Z98" s="931"/>
      <c r="AA98" s="931"/>
      <c r="AB98" s="931"/>
      <c r="AC98" s="931"/>
      <c r="AD98" s="931"/>
      <c r="AE98" s="931"/>
      <c r="AF98" s="931"/>
      <c r="AG98" s="945"/>
      <c r="AH98" s="333"/>
      <c r="AI98" s="333"/>
      <c r="AJ98" s="931" t="s">
        <v>199</v>
      </c>
      <c r="AK98" s="931"/>
      <c r="AL98" s="950"/>
      <c r="AM98" s="949"/>
      <c r="AN98" s="950"/>
      <c r="AO98" s="949" t="s">
        <v>142</v>
      </c>
      <c r="AP98" s="950"/>
      <c r="AQ98" s="949"/>
      <c r="AR98" s="950"/>
      <c r="AS98" s="949" t="s">
        <v>143</v>
      </c>
      <c r="AT98" s="950"/>
      <c r="AU98" s="949"/>
      <c r="AV98" s="950"/>
      <c r="AW98" s="949" t="s">
        <v>144</v>
      </c>
      <c r="AX98" s="950"/>
      <c r="AY98" s="949" t="s">
        <v>200</v>
      </c>
      <c r="AZ98" s="931"/>
      <c r="BA98" s="931"/>
      <c r="BB98" s="931"/>
      <c r="BC98" s="931"/>
      <c r="BD98" s="931"/>
      <c r="BE98" s="950"/>
      <c r="BF98" s="949" t="s">
        <v>202</v>
      </c>
      <c r="BG98" s="931"/>
      <c r="BH98" s="931"/>
      <c r="BI98" s="931"/>
      <c r="BJ98" s="931"/>
      <c r="BK98" s="931"/>
      <c r="BL98" s="234"/>
      <c r="BM98" s="234"/>
      <c r="BN98" s="234"/>
      <c r="BO98" s="234"/>
      <c r="BP98" s="234"/>
      <c r="BQ98" s="234"/>
      <c r="BR98" s="234"/>
      <c r="BS98" s="234"/>
      <c r="BT98" s="234"/>
      <c r="BU98" s="234"/>
      <c r="BV98" s="234"/>
      <c r="BW98" s="234"/>
      <c r="BX98" s="234"/>
      <c r="BY98" s="235"/>
    </row>
    <row r="99" spans="9:77" ht="6.75" customHeight="1">
      <c r="I99" s="233"/>
      <c r="J99" s="930"/>
      <c r="K99" s="931"/>
      <c r="L99" s="931"/>
      <c r="M99" s="931"/>
      <c r="N99" s="931"/>
      <c r="O99" s="931"/>
      <c r="P99" s="931"/>
      <c r="Q99" s="931"/>
      <c r="R99" s="931"/>
      <c r="S99" s="931"/>
      <c r="T99" s="931"/>
      <c r="U99" s="931"/>
      <c r="V99" s="931"/>
      <c r="W99" s="931"/>
      <c r="X99" s="931"/>
      <c r="Y99" s="931"/>
      <c r="Z99" s="931"/>
      <c r="AA99" s="931"/>
      <c r="AB99" s="931"/>
      <c r="AC99" s="931"/>
      <c r="AD99" s="931"/>
      <c r="AE99" s="931"/>
      <c r="AF99" s="931"/>
      <c r="AG99" s="945"/>
      <c r="AH99" s="333"/>
      <c r="AI99" s="333"/>
      <c r="AJ99" s="931"/>
      <c r="AK99" s="931"/>
      <c r="AL99" s="950"/>
      <c r="AM99" s="949"/>
      <c r="AN99" s="950"/>
      <c r="AO99" s="949"/>
      <c r="AP99" s="950"/>
      <c r="AQ99" s="949"/>
      <c r="AR99" s="950"/>
      <c r="AS99" s="949"/>
      <c r="AT99" s="950"/>
      <c r="AU99" s="949"/>
      <c r="AV99" s="950"/>
      <c r="AW99" s="949"/>
      <c r="AX99" s="950"/>
      <c r="AY99" s="949"/>
      <c r="AZ99" s="931"/>
      <c r="BA99" s="931"/>
      <c r="BB99" s="931"/>
      <c r="BC99" s="931"/>
      <c r="BD99" s="931"/>
      <c r="BE99" s="950"/>
      <c r="BF99" s="949"/>
      <c r="BG99" s="931"/>
      <c r="BH99" s="931"/>
      <c r="BI99" s="931"/>
      <c r="BJ99" s="931"/>
      <c r="BK99" s="931"/>
      <c r="BL99" s="234"/>
      <c r="BM99" s="234"/>
      <c r="BN99" s="234"/>
      <c r="BO99" s="234"/>
      <c r="BP99" s="234"/>
      <c r="BQ99" s="234"/>
      <c r="BR99" s="234"/>
      <c r="BS99" s="234"/>
      <c r="BT99" s="234"/>
      <c r="BU99" s="234"/>
      <c r="BV99" s="234"/>
      <c r="BW99" s="234"/>
      <c r="BX99" s="234"/>
      <c r="BY99" s="235"/>
    </row>
    <row r="100" spans="9:77" ht="6.75" customHeight="1">
      <c r="I100" s="233"/>
      <c r="J100" s="930"/>
      <c r="K100" s="931"/>
      <c r="L100" s="931"/>
      <c r="M100" s="931"/>
      <c r="N100" s="931"/>
      <c r="O100" s="931"/>
      <c r="P100" s="931"/>
      <c r="Q100" s="931"/>
      <c r="R100" s="931"/>
      <c r="S100" s="931"/>
      <c r="T100" s="931"/>
      <c r="U100" s="931"/>
      <c r="V100" s="931"/>
      <c r="W100" s="931"/>
      <c r="X100" s="931"/>
      <c r="Y100" s="931"/>
      <c r="Z100" s="931"/>
      <c r="AA100" s="931"/>
      <c r="AB100" s="931"/>
      <c r="AC100" s="931"/>
      <c r="AD100" s="931"/>
      <c r="AE100" s="931"/>
      <c r="AF100" s="931"/>
      <c r="AG100" s="945"/>
      <c r="AH100" s="333"/>
      <c r="AI100" s="333"/>
      <c r="AJ100" s="931" t="s">
        <v>199</v>
      </c>
      <c r="AK100" s="931"/>
      <c r="AL100" s="950"/>
      <c r="AM100" s="949"/>
      <c r="AN100" s="950"/>
      <c r="AO100" s="949" t="s">
        <v>142</v>
      </c>
      <c r="AP100" s="950"/>
      <c r="AQ100" s="949"/>
      <c r="AR100" s="950"/>
      <c r="AS100" s="949" t="s">
        <v>143</v>
      </c>
      <c r="AT100" s="950"/>
      <c r="AU100" s="949"/>
      <c r="AV100" s="950"/>
      <c r="AW100" s="949" t="s">
        <v>144</v>
      </c>
      <c r="AX100" s="950"/>
      <c r="AY100" s="949" t="s">
        <v>200</v>
      </c>
      <c r="AZ100" s="931"/>
      <c r="BA100" s="931"/>
      <c r="BB100" s="931"/>
      <c r="BC100" s="931"/>
      <c r="BD100" s="931"/>
      <c r="BE100" s="950"/>
      <c r="BF100" s="949" t="s">
        <v>203</v>
      </c>
      <c r="BG100" s="931"/>
      <c r="BH100" s="931"/>
      <c r="BI100" s="931"/>
      <c r="BJ100" s="931"/>
      <c r="BK100" s="931"/>
      <c r="BL100" s="234"/>
      <c r="BM100" s="234"/>
      <c r="BN100" s="234"/>
      <c r="BO100" s="234"/>
      <c r="BP100" s="234"/>
      <c r="BQ100" s="234"/>
      <c r="BR100" s="234"/>
      <c r="BS100" s="234"/>
      <c r="BT100" s="234"/>
      <c r="BU100" s="234"/>
      <c r="BV100" s="234"/>
      <c r="BW100" s="234"/>
      <c r="BX100" s="234"/>
      <c r="BY100" s="235"/>
    </row>
    <row r="101" spans="8:78" ht="7.5" customHeight="1">
      <c r="H101" s="244"/>
      <c r="I101" s="233"/>
      <c r="J101" s="989"/>
      <c r="K101" s="990"/>
      <c r="L101" s="990"/>
      <c r="M101" s="990"/>
      <c r="N101" s="990"/>
      <c r="O101" s="990"/>
      <c r="P101" s="990"/>
      <c r="Q101" s="990"/>
      <c r="R101" s="990"/>
      <c r="S101" s="990"/>
      <c r="T101" s="990"/>
      <c r="U101" s="990"/>
      <c r="V101" s="990"/>
      <c r="W101" s="990"/>
      <c r="X101" s="990"/>
      <c r="Y101" s="990"/>
      <c r="Z101" s="990"/>
      <c r="AA101" s="990"/>
      <c r="AB101" s="990"/>
      <c r="AC101" s="990"/>
      <c r="AD101" s="990"/>
      <c r="AE101" s="990"/>
      <c r="AF101" s="990"/>
      <c r="AG101" s="1023"/>
      <c r="AH101" s="333"/>
      <c r="AI101" s="333"/>
      <c r="AJ101" s="931"/>
      <c r="AK101" s="931"/>
      <c r="AL101" s="950"/>
      <c r="AM101" s="949"/>
      <c r="AN101" s="950"/>
      <c r="AO101" s="949"/>
      <c r="AP101" s="950"/>
      <c r="AQ101" s="949"/>
      <c r="AR101" s="950"/>
      <c r="AS101" s="949"/>
      <c r="AT101" s="950"/>
      <c r="AU101" s="949"/>
      <c r="AV101" s="950"/>
      <c r="AW101" s="949"/>
      <c r="AX101" s="950"/>
      <c r="AY101" s="949"/>
      <c r="AZ101" s="931"/>
      <c r="BA101" s="931"/>
      <c r="BB101" s="931"/>
      <c r="BC101" s="931"/>
      <c r="BD101" s="931"/>
      <c r="BE101" s="950"/>
      <c r="BF101" s="949"/>
      <c r="BG101" s="931"/>
      <c r="BH101" s="931"/>
      <c r="BI101" s="931"/>
      <c r="BJ101" s="931"/>
      <c r="BK101" s="931"/>
      <c r="BL101" s="234"/>
      <c r="BM101" s="234"/>
      <c r="BN101" s="234"/>
      <c r="BO101" s="234"/>
      <c r="BP101" s="234"/>
      <c r="BQ101" s="234"/>
      <c r="BR101" s="234"/>
      <c r="BS101" s="234"/>
      <c r="BT101" s="234"/>
      <c r="BU101" s="234"/>
      <c r="BV101" s="234"/>
      <c r="BW101" s="234"/>
      <c r="BX101" s="234"/>
      <c r="BY101" s="235"/>
      <c r="BZ101" s="238"/>
    </row>
    <row r="102" spans="8:77" ht="7.5" customHeight="1" thickBot="1">
      <c r="H102" s="244"/>
      <c r="I102" s="245"/>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7"/>
      <c r="AI102" s="247"/>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8"/>
      <c r="BM102" s="248"/>
      <c r="BN102" s="248"/>
      <c r="BO102" s="248"/>
      <c r="BP102" s="248"/>
      <c r="BQ102" s="248"/>
      <c r="BR102" s="248"/>
      <c r="BS102" s="248"/>
      <c r="BT102" s="248"/>
      <c r="BU102" s="248"/>
      <c r="BV102" s="248"/>
      <c r="BW102" s="248"/>
      <c r="BX102" s="248"/>
      <c r="BY102" s="249"/>
    </row>
    <row r="103" spans="10:83" ht="7.5" customHeight="1">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37"/>
      <c r="AI103" s="237"/>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38"/>
      <c r="BM103" s="238"/>
      <c r="BN103" s="238"/>
      <c r="BO103" s="238"/>
      <c r="BP103" s="238"/>
      <c r="BQ103" s="238"/>
      <c r="BR103" s="238"/>
      <c r="BS103" s="238"/>
      <c r="BT103" s="238"/>
      <c r="BU103" s="238"/>
      <c r="BV103" s="238"/>
      <c r="BW103" s="238"/>
      <c r="BX103" s="238"/>
      <c r="BY103" s="238"/>
      <c r="BZ103" s="238"/>
      <c r="CA103" s="238"/>
      <c r="CB103" s="238"/>
      <c r="CC103" s="238"/>
      <c r="CD103" s="238"/>
      <c r="CE103" s="238"/>
    </row>
    <row r="104" spans="9:77" ht="7.5" customHeight="1" thickBot="1">
      <c r="I104" s="244"/>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37"/>
      <c r="AI104" s="237"/>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38"/>
      <c r="BM104" s="238"/>
      <c r="BN104" s="238"/>
      <c r="BO104" s="238"/>
      <c r="BP104" s="238"/>
      <c r="BQ104" s="238"/>
      <c r="BR104" s="238"/>
      <c r="BS104" s="238"/>
      <c r="BT104" s="238"/>
      <c r="BU104" s="238"/>
      <c r="BV104" s="238"/>
      <c r="BW104" s="238"/>
      <c r="BX104" s="238"/>
      <c r="BY104" s="238"/>
    </row>
    <row r="105" spans="9:77" ht="7.5" customHeight="1">
      <c r="I105" s="230"/>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2"/>
      <c r="AI105" s="252"/>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31"/>
      <c r="BM105" s="231"/>
      <c r="BN105" s="231"/>
      <c r="BO105" s="231"/>
      <c r="BP105" s="231"/>
      <c r="BQ105" s="231"/>
      <c r="BR105" s="231"/>
      <c r="BS105" s="231"/>
      <c r="BT105" s="231"/>
      <c r="BU105" s="231"/>
      <c r="BV105" s="231"/>
      <c r="BW105" s="231"/>
      <c r="BX105" s="231"/>
      <c r="BY105" s="232"/>
    </row>
    <row r="106" spans="9:77" ht="7.5" customHeight="1">
      <c r="I106" s="233"/>
      <c r="J106" s="908" t="s">
        <v>140</v>
      </c>
      <c r="K106" s="908"/>
      <c r="L106" s="908"/>
      <c r="M106" s="908"/>
      <c r="N106" s="908"/>
      <c r="O106" s="908"/>
      <c r="P106" s="908"/>
      <c r="Q106" s="908"/>
      <c r="R106" s="908"/>
      <c r="S106" s="908"/>
      <c r="T106" s="908"/>
      <c r="U106" s="908"/>
      <c r="V106" s="908"/>
      <c r="W106" s="908"/>
      <c r="X106" s="908"/>
      <c r="Y106" s="908"/>
      <c r="Z106" s="908"/>
      <c r="AA106" s="908"/>
      <c r="AB106" s="908"/>
      <c r="AC106" s="908"/>
      <c r="AD106" s="908"/>
      <c r="AE106" s="908"/>
      <c r="AF106" s="908"/>
      <c r="AG106" s="908"/>
      <c r="AH106" s="908"/>
      <c r="AI106" s="908"/>
      <c r="AJ106" s="908"/>
      <c r="AK106" s="908"/>
      <c r="AL106" s="908"/>
      <c r="AM106" s="908"/>
      <c r="AN106" s="908"/>
      <c r="AO106" s="908"/>
      <c r="AP106" s="908"/>
      <c r="AQ106" s="908"/>
      <c r="AR106" s="908"/>
      <c r="AS106" s="908"/>
      <c r="AT106" s="908"/>
      <c r="AU106" s="908"/>
      <c r="AV106" s="908"/>
      <c r="AW106" s="908"/>
      <c r="AX106" s="908"/>
      <c r="AY106" s="908"/>
      <c r="AZ106" s="908"/>
      <c r="BA106" s="908"/>
      <c r="BB106" s="908"/>
      <c r="BC106" s="908"/>
      <c r="BD106" s="908"/>
      <c r="BE106" s="908"/>
      <c r="BF106" s="908"/>
      <c r="BG106" s="908"/>
      <c r="BH106" s="908"/>
      <c r="BI106" s="908"/>
      <c r="BJ106" s="908"/>
      <c r="BK106" s="908"/>
      <c r="BL106" s="908"/>
      <c r="BM106" s="908"/>
      <c r="BN106" s="967" t="s">
        <v>204</v>
      </c>
      <c r="BO106" s="967"/>
      <c r="BP106" s="967"/>
      <c r="BQ106" s="967"/>
      <c r="BR106" s="967"/>
      <c r="BS106" s="967"/>
      <c r="BT106" s="967"/>
      <c r="BU106" s="967"/>
      <c r="BV106" s="967"/>
      <c r="BW106" s="967"/>
      <c r="BX106" s="967"/>
      <c r="BY106" s="235"/>
    </row>
    <row r="107" spans="9:77" ht="7.5" customHeight="1">
      <c r="I107" s="233"/>
      <c r="J107" s="908"/>
      <c r="K107" s="908"/>
      <c r="L107" s="908"/>
      <c r="M107" s="908"/>
      <c r="N107" s="908"/>
      <c r="O107" s="908"/>
      <c r="P107" s="908"/>
      <c r="Q107" s="908"/>
      <c r="R107" s="908"/>
      <c r="S107" s="908"/>
      <c r="T107" s="908"/>
      <c r="U107" s="908"/>
      <c r="V107" s="908"/>
      <c r="W107" s="908"/>
      <c r="X107" s="908"/>
      <c r="Y107" s="908"/>
      <c r="Z107" s="908"/>
      <c r="AA107" s="908"/>
      <c r="AB107" s="908"/>
      <c r="AC107" s="908"/>
      <c r="AD107" s="908"/>
      <c r="AE107" s="908"/>
      <c r="AF107" s="908"/>
      <c r="AG107" s="908"/>
      <c r="AH107" s="908"/>
      <c r="AI107" s="908"/>
      <c r="AJ107" s="908"/>
      <c r="AK107" s="908"/>
      <c r="AL107" s="908"/>
      <c r="AM107" s="908"/>
      <c r="AN107" s="908"/>
      <c r="AO107" s="908"/>
      <c r="AP107" s="908"/>
      <c r="AQ107" s="908"/>
      <c r="AR107" s="908"/>
      <c r="AS107" s="908"/>
      <c r="AT107" s="908"/>
      <c r="AU107" s="908"/>
      <c r="AV107" s="908"/>
      <c r="AW107" s="908"/>
      <c r="AX107" s="908"/>
      <c r="AY107" s="908"/>
      <c r="AZ107" s="908"/>
      <c r="BA107" s="908"/>
      <c r="BB107" s="908"/>
      <c r="BC107" s="908"/>
      <c r="BD107" s="908"/>
      <c r="BE107" s="908"/>
      <c r="BF107" s="908"/>
      <c r="BG107" s="908"/>
      <c r="BH107" s="908"/>
      <c r="BI107" s="908"/>
      <c r="BJ107" s="908"/>
      <c r="BK107" s="908"/>
      <c r="BL107" s="908"/>
      <c r="BM107" s="908"/>
      <c r="BN107" s="967"/>
      <c r="BO107" s="967"/>
      <c r="BP107" s="967"/>
      <c r="BQ107" s="967"/>
      <c r="BR107" s="967"/>
      <c r="BS107" s="967"/>
      <c r="BT107" s="967"/>
      <c r="BU107" s="967"/>
      <c r="BV107" s="967"/>
      <c r="BW107" s="967"/>
      <c r="BX107" s="967"/>
      <c r="BY107" s="235"/>
    </row>
    <row r="108" spans="9:77" ht="6" customHeight="1">
      <c r="I108" s="233"/>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1020" t="str">
        <f>IF($BJ$6=0,"",$BJ$6)</f>
        <v>平成　　　年　　　月　　　日</v>
      </c>
      <c r="BK108" s="1020"/>
      <c r="BL108" s="1020"/>
      <c r="BM108" s="1020"/>
      <c r="BN108" s="1020"/>
      <c r="BO108" s="1020"/>
      <c r="BP108" s="1020"/>
      <c r="BQ108" s="1020"/>
      <c r="BR108" s="1020"/>
      <c r="BS108" s="1020"/>
      <c r="BT108" s="1020"/>
      <c r="BU108" s="1020"/>
      <c r="BV108" s="1020"/>
      <c r="BW108" s="1020"/>
      <c r="BX108" s="1020"/>
      <c r="BY108" s="235"/>
    </row>
    <row r="109" spans="9:77" ht="6" customHeight="1">
      <c r="I109" s="233"/>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1020"/>
      <c r="BK109" s="1020"/>
      <c r="BL109" s="1020"/>
      <c r="BM109" s="1020"/>
      <c r="BN109" s="1020"/>
      <c r="BO109" s="1020"/>
      <c r="BP109" s="1020"/>
      <c r="BQ109" s="1020"/>
      <c r="BR109" s="1020"/>
      <c r="BS109" s="1020"/>
      <c r="BT109" s="1020"/>
      <c r="BU109" s="1020"/>
      <c r="BV109" s="1020"/>
      <c r="BW109" s="1020"/>
      <c r="BX109" s="1020"/>
      <c r="BY109" s="235"/>
    </row>
    <row r="110" spans="9:77" ht="7.5" customHeight="1">
      <c r="I110" s="233"/>
      <c r="J110" s="234"/>
      <c r="K110" s="905" t="s">
        <v>145</v>
      </c>
      <c r="L110" s="905"/>
      <c r="M110" s="905"/>
      <c r="N110" s="905"/>
      <c r="O110" s="905"/>
      <c r="P110" s="905"/>
      <c r="Q110" s="905"/>
      <c r="R110" s="905"/>
      <c r="S110" s="905"/>
      <c r="T110" s="905"/>
      <c r="U110" s="905"/>
      <c r="V110" s="905"/>
      <c r="W110" s="905"/>
      <c r="X110" s="905"/>
      <c r="Y110" s="905"/>
      <c r="Z110" s="905"/>
      <c r="AA110" s="905"/>
      <c r="AB110" s="905"/>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4"/>
      <c r="BX110" s="234"/>
      <c r="BY110" s="235"/>
    </row>
    <row r="111" spans="9:77" ht="7.5" customHeight="1">
      <c r="I111" s="233"/>
      <c r="J111" s="234"/>
      <c r="K111" s="905"/>
      <c r="L111" s="905"/>
      <c r="M111" s="905"/>
      <c r="N111" s="905"/>
      <c r="O111" s="905"/>
      <c r="P111" s="905"/>
      <c r="Q111" s="905"/>
      <c r="R111" s="905"/>
      <c r="S111" s="905"/>
      <c r="T111" s="905"/>
      <c r="U111" s="905"/>
      <c r="V111" s="905"/>
      <c r="W111" s="905"/>
      <c r="X111" s="905"/>
      <c r="Y111" s="905"/>
      <c r="Z111" s="905"/>
      <c r="AA111" s="905"/>
      <c r="AB111" s="905"/>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c r="BR111" s="234"/>
      <c r="BS111" s="234"/>
      <c r="BT111" s="234"/>
      <c r="BU111" s="234"/>
      <c r="BV111" s="234"/>
      <c r="BW111" s="234"/>
      <c r="BX111" s="234"/>
      <c r="BY111" s="235"/>
    </row>
    <row r="112" spans="9:77" ht="5.25" customHeight="1">
      <c r="I112" s="233"/>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4"/>
      <c r="BR112" s="234"/>
      <c r="BS112" s="234"/>
      <c r="BT112" s="234"/>
      <c r="BU112" s="234"/>
      <c r="BV112" s="234"/>
      <c r="BW112" s="234"/>
      <c r="BX112" s="234"/>
      <c r="BY112" s="235"/>
    </row>
    <row r="113" spans="9:77" ht="7.5" customHeight="1">
      <c r="I113" s="233"/>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892" t="s">
        <v>146</v>
      </c>
      <c r="AF113" s="892"/>
      <c r="AG113" s="892"/>
      <c r="AH113" s="892"/>
      <c r="AI113" s="892"/>
      <c r="AJ113" s="234"/>
      <c r="AK113" s="946" t="s">
        <v>147</v>
      </c>
      <c r="AL113" s="946"/>
      <c r="AM113" s="946"/>
      <c r="AN113" s="234"/>
      <c r="AO113" s="234"/>
      <c r="AP113" s="964">
        <f>IF($AP$11=0,"",$AP$11)</f>
      </c>
      <c r="AQ113" s="964"/>
      <c r="AR113" s="964"/>
      <c r="AS113" s="964"/>
      <c r="AT113" s="964"/>
      <c r="AU113" s="964"/>
      <c r="AV113" s="964"/>
      <c r="AW113" s="964"/>
      <c r="AX113" s="964"/>
      <c r="AY113" s="964"/>
      <c r="AZ113" s="964"/>
      <c r="BA113" s="964"/>
      <c r="BB113" s="964"/>
      <c r="BC113" s="964"/>
      <c r="BD113" s="964"/>
      <c r="BE113" s="964"/>
      <c r="BF113" s="964"/>
      <c r="BG113" s="964"/>
      <c r="BH113" s="964"/>
      <c r="BI113" s="964"/>
      <c r="BJ113" s="964"/>
      <c r="BK113" s="964"/>
      <c r="BL113" s="964"/>
      <c r="BM113" s="964"/>
      <c r="BN113" s="964"/>
      <c r="BO113" s="964"/>
      <c r="BP113" s="964"/>
      <c r="BQ113" s="964"/>
      <c r="BR113" s="964"/>
      <c r="BS113" s="964"/>
      <c r="BT113" s="964"/>
      <c r="BU113" s="964"/>
      <c r="BV113" s="964"/>
      <c r="BW113" s="234"/>
      <c r="BX113" s="234"/>
      <c r="BY113" s="235"/>
    </row>
    <row r="114" spans="9:77" ht="7.5" customHeight="1">
      <c r="I114" s="233"/>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892"/>
      <c r="AF114" s="892"/>
      <c r="AG114" s="892"/>
      <c r="AH114" s="892"/>
      <c r="AI114" s="892"/>
      <c r="AJ114" s="234"/>
      <c r="AK114" s="946"/>
      <c r="AL114" s="946"/>
      <c r="AM114" s="946"/>
      <c r="AN114" s="234"/>
      <c r="AO114" s="234"/>
      <c r="AP114" s="964"/>
      <c r="AQ114" s="964"/>
      <c r="AR114" s="964"/>
      <c r="AS114" s="964"/>
      <c r="AT114" s="964"/>
      <c r="AU114" s="964"/>
      <c r="AV114" s="964"/>
      <c r="AW114" s="964"/>
      <c r="AX114" s="964"/>
      <c r="AY114" s="964"/>
      <c r="AZ114" s="964"/>
      <c r="BA114" s="964"/>
      <c r="BB114" s="964"/>
      <c r="BC114" s="964"/>
      <c r="BD114" s="964"/>
      <c r="BE114" s="964"/>
      <c r="BF114" s="964"/>
      <c r="BG114" s="964"/>
      <c r="BH114" s="964"/>
      <c r="BI114" s="964"/>
      <c r="BJ114" s="964"/>
      <c r="BK114" s="964"/>
      <c r="BL114" s="964"/>
      <c r="BM114" s="964"/>
      <c r="BN114" s="964"/>
      <c r="BO114" s="964"/>
      <c r="BP114" s="964"/>
      <c r="BQ114" s="964"/>
      <c r="BR114" s="964"/>
      <c r="BS114" s="964"/>
      <c r="BT114" s="964"/>
      <c r="BU114" s="964"/>
      <c r="BV114" s="964"/>
      <c r="BW114" s="234"/>
      <c r="BX114" s="234"/>
      <c r="BY114" s="235"/>
    </row>
    <row r="115" spans="9:77" ht="7.5" customHeight="1">
      <c r="I115" s="233"/>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964"/>
      <c r="AQ115" s="964"/>
      <c r="AR115" s="964"/>
      <c r="AS115" s="964"/>
      <c r="AT115" s="964"/>
      <c r="AU115" s="964"/>
      <c r="AV115" s="964"/>
      <c r="AW115" s="964"/>
      <c r="AX115" s="964"/>
      <c r="AY115" s="964"/>
      <c r="AZ115" s="964"/>
      <c r="BA115" s="964"/>
      <c r="BB115" s="964"/>
      <c r="BC115" s="964"/>
      <c r="BD115" s="964"/>
      <c r="BE115" s="964"/>
      <c r="BF115" s="964"/>
      <c r="BG115" s="964"/>
      <c r="BH115" s="964"/>
      <c r="BI115" s="964"/>
      <c r="BJ115" s="964"/>
      <c r="BK115" s="964"/>
      <c r="BL115" s="964"/>
      <c r="BM115" s="964"/>
      <c r="BN115" s="964"/>
      <c r="BO115" s="964"/>
      <c r="BP115" s="964"/>
      <c r="BQ115" s="964"/>
      <c r="BR115" s="964"/>
      <c r="BS115" s="964"/>
      <c r="BT115" s="964"/>
      <c r="BU115" s="964"/>
      <c r="BV115" s="964"/>
      <c r="BW115" s="234"/>
      <c r="BX115" s="234"/>
      <c r="BY115" s="235"/>
    </row>
    <row r="116" spans="9:77" ht="7.5" customHeight="1">
      <c r="I116" s="233"/>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892" t="s">
        <v>148</v>
      </c>
      <c r="AL116" s="892"/>
      <c r="AM116" s="892"/>
      <c r="AN116" s="234"/>
      <c r="AO116" s="234"/>
      <c r="AP116" s="908">
        <f>IF($AP$14=0,"",$AP$14)</f>
      </c>
      <c r="AQ116" s="908"/>
      <c r="AR116" s="908"/>
      <c r="AS116" s="908"/>
      <c r="AT116" s="908"/>
      <c r="AU116" s="908"/>
      <c r="AV116" s="908"/>
      <c r="AW116" s="908"/>
      <c r="AX116" s="908"/>
      <c r="AY116" s="908"/>
      <c r="AZ116" s="908"/>
      <c r="BA116" s="908"/>
      <c r="BB116" s="908"/>
      <c r="BC116" s="908"/>
      <c r="BD116" s="908"/>
      <c r="BE116" s="908"/>
      <c r="BF116" s="908"/>
      <c r="BG116" s="908"/>
      <c r="BH116" s="908"/>
      <c r="BI116" s="908"/>
      <c r="BJ116" s="908"/>
      <c r="BK116" s="908"/>
      <c r="BL116" s="908"/>
      <c r="BM116" s="908"/>
      <c r="BN116" s="908"/>
      <c r="BO116" s="908"/>
      <c r="BP116" s="908"/>
      <c r="BQ116" s="908"/>
      <c r="BR116" s="908"/>
      <c r="BS116" s="908"/>
      <c r="BT116" s="908"/>
      <c r="BU116" s="908"/>
      <c r="BV116" s="908"/>
      <c r="BW116" s="892" t="s">
        <v>363</v>
      </c>
      <c r="BX116" s="892"/>
      <c r="BY116" s="235"/>
    </row>
    <row r="117" spans="9:77" ht="7.5" customHeight="1">
      <c r="I117" s="233"/>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892"/>
      <c r="AL117" s="892"/>
      <c r="AM117" s="892"/>
      <c r="AN117" s="234"/>
      <c r="AO117" s="234"/>
      <c r="AP117" s="908"/>
      <c r="AQ117" s="908"/>
      <c r="AR117" s="908"/>
      <c r="AS117" s="908"/>
      <c r="AT117" s="908"/>
      <c r="AU117" s="908"/>
      <c r="AV117" s="908"/>
      <c r="AW117" s="908"/>
      <c r="AX117" s="908"/>
      <c r="AY117" s="908"/>
      <c r="AZ117" s="908"/>
      <c r="BA117" s="908"/>
      <c r="BB117" s="908"/>
      <c r="BC117" s="908"/>
      <c r="BD117" s="908"/>
      <c r="BE117" s="908"/>
      <c r="BF117" s="908"/>
      <c r="BG117" s="908"/>
      <c r="BH117" s="908"/>
      <c r="BI117" s="908"/>
      <c r="BJ117" s="908"/>
      <c r="BK117" s="908"/>
      <c r="BL117" s="908"/>
      <c r="BM117" s="908"/>
      <c r="BN117" s="908"/>
      <c r="BO117" s="908"/>
      <c r="BP117" s="908"/>
      <c r="BQ117" s="908"/>
      <c r="BR117" s="908"/>
      <c r="BS117" s="908"/>
      <c r="BT117" s="908"/>
      <c r="BU117" s="908"/>
      <c r="BV117" s="908"/>
      <c r="BW117" s="892"/>
      <c r="BX117" s="892"/>
      <c r="BY117" s="235"/>
    </row>
    <row r="118" spans="9:77" ht="7.5" customHeight="1">
      <c r="I118" s="233"/>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892" t="s">
        <v>150</v>
      </c>
      <c r="AL118" s="892"/>
      <c r="AM118" s="892"/>
      <c r="AN118" s="234"/>
      <c r="AO118" s="234"/>
      <c r="AP118" s="905">
        <f>IF($AP$16=0,"",$AP$16)</f>
      </c>
      <c r="AQ118" s="905"/>
      <c r="AR118" s="905"/>
      <c r="AS118" s="905"/>
      <c r="AT118" s="905"/>
      <c r="AU118" s="905"/>
      <c r="AV118" s="905"/>
      <c r="AW118" s="905"/>
      <c r="AX118" s="905"/>
      <c r="AY118" s="905"/>
      <c r="AZ118" s="905"/>
      <c r="BA118" s="905"/>
      <c r="BB118" s="905"/>
      <c r="BC118" s="905"/>
      <c r="BD118" s="905"/>
      <c r="BE118" s="905"/>
      <c r="BF118" s="905"/>
      <c r="BG118" s="905"/>
      <c r="BH118" s="905"/>
      <c r="BI118" s="905"/>
      <c r="BJ118" s="905"/>
      <c r="BK118" s="905"/>
      <c r="BL118" s="905"/>
      <c r="BM118" s="905"/>
      <c r="BN118" s="905"/>
      <c r="BO118" s="905"/>
      <c r="BP118" s="905"/>
      <c r="BQ118" s="905"/>
      <c r="BR118" s="905"/>
      <c r="BS118" s="905"/>
      <c r="BT118" s="905"/>
      <c r="BU118" s="905"/>
      <c r="BV118" s="905"/>
      <c r="BW118" s="234"/>
      <c r="BX118" s="234"/>
      <c r="BY118" s="235"/>
    </row>
    <row r="119" spans="9:77" ht="7.5" customHeight="1">
      <c r="I119" s="233"/>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892"/>
      <c r="AL119" s="892"/>
      <c r="AM119" s="892"/>
      <c r="AN119" s="234"/>
      <c r="AO119" s="234"/>
      <c r="AP119" s="905"/>
      <c r="AQ119" s="905"/>
      <c r="AR119" s="905"/>
      <c r="AS119" s="905"/>
      <c r="AT119" s="905"/>
      <c r="AU119" s="905"/>
      <c r="AV119" s="905"/>
      <c r="AW119" s="905"/>
      <c r="AX119" s="905"/>
      <c r="AY119" s="905"/>
      <c r="AZ119" s="905"/>
      <c r="BA119" s="905"/>
      <c r="BB119" s="905"/>
      <c r="BC119" s="905"/>
      <c r="BD119" s="905"/>
      <c r="BE119" s="905"/>
      <c r="BF119" s="905"/>
      <c r="BG119" s="905"/>
      <c r="BH119" s="905"/>
      <c r="BI119" s="905"/>
      <c r="BJ119" s="905"/>
      <c r="BK119" s="905"/>
      <c r="BL119" s="905"/>
      <c r="BM119" s="905"/>
      <c r="BN119" s="905"/>
      <c r="BO119" s="905"/>
      <c r="BP119" s="905"/>
      <c r="BQ119" s="905"/>
      <c r="BR119" s="905"/>
      <c r="BS119" s="905"/>
      <c r="BT119" s="905"/>
      <c r="BU119" s="905"/>
      <c r="BV119" s="905"/>
      <c r="BW119" s="234"/>
      <c r="BX119" s="234"/>
      <c r="BY119" s="235"/>
    </row>
    <row r="120" spans="9:77" ht="6.75" customHeight="1">
      <c r="I120" s="233"/>
      <c r="J120" s="952" t="s">
        <v>151</v>
      </c>
      <c r="K120" s="953"/>
      <c r="L120" s="953"/>
      <c r="M120" s="953"/>
      <c r="N120" s="953"/>
      <c r="O120" s="953"/>
      <c r="P120" s="953"/>
      <c r="Q120" s="953"/>
      <c r="R120" s="953"/>
      <c r="S120" s="953"/>
      <c r="T120" s="953"/>
      <c r="U120" s="953"/>
      <c r="V120" s="953"/>
      <c r="W120" s="953"/>
      <c r="X120" s="953"/>
      <c r="Y120" s="953"/>
      <c r="Z120" s="953"/>
      <c r="AA120" s="953"/>
      <c r="AB120" s="953"/>
      <c r="AC120" s="953"/>
      <c r="AD120" s="953"/>
      <c r="AE120" s="953"/>
      <c r="AF120" s="953"/>
      <c r="AG120" s="953"/>
      <c r="AH120" s="953"/>
      <c r="AI120" s="953"/>
      <c r="AJ120" s="953"/>
      <c r="AK120" s="953"/>
      <c r="AL120" s="953"/>
      <c r="AM120" s="953"/>
      <c r="AN120" s="953"/>
      <c r="AO120" s="953"/>
      <c r="AP120" s="953"/>
      <c r="AQ120" s="953"/>
      <c r="AR120" s="953"/>
      <c r="AS120" s="953"/>
      <c r="AT120" s="953"/>
      <c r="AU120" s="953"/>
      <c r="AV120" s="953"/>
      <c r="AW120" s="953"/>
      <c r="AX120" s="953"/>
      <c r="AY120" s="953"/>
      <c r="AZ120" s="953"/>
      <c r="BA120" s="953"/>
      <c r="BB120" s="953"/>
      <c r="BC120" s="953"/>
      <c r="BD120" s="953"/>
      <c r="BE120" s="953"/>
      <c r="BF120" s="953"/>
      <c r="BG120" s="953"/>
      <c r="BH120" s="953"/>
      <c r="BI120" s="953"/>
      <c r="BJ120" s="953"/>
      <c r="BK120" s="953"/>
      <c r="BL120" s="953"/>
      <c r="BM120" s="953"/>
      <c r="BN120" s="953"/>
      <c r="BO120" s="953"/>
      <c r="BP120" s="953"/>
      <c r="BQ120" s="953"/>
      <c r="BR120" s="953"/>
      <c r="BS120" s="953"/>
      <c r="BT120" s="953"/>
      <c r="BU120" s="953"/>
      <c r="BV120" s="953"/>
      <c r="BW120" s="953"/>
      <c r="BX120" s="954"/>
      <c r="BY120" s="235"/>
    </row>
    <row r="121" spans="9:77" ht="6" customHeight="1">
      <c r="I121" s="233"/>
      <c r="J121" s="955"/>
      <c r="K121" s="956"/>
      <c r="L121" s="956"/>
      <c r="M121" s="956"/>
      <c r="N121" s="956"/>
      <c r="O121" s="956"/>
      <c r="P121" s="956"/>
      <c r="Q121" s="956"/>
      <c r="R121" s="956"/>
      <c r="S121" s="956"/>
      <c r="T121" s="956"/>
      <c r="U121" s="956"/>
      <c r="V121" s="956"/>
      <c r="W121" s="956"/>
      <c r="X121" s="956"/>
      <c r="Y121" s="956"/>
      <c r="Z121" s="956"/>
      <c r="AA121" s="956"/>
      <c r="AB121" s="956"/>
      <c r="AC121" s="956"/>
      <c r="AD121" s="956"/>
      <c r="AE121" s="956"/>
      <c r="AF121" s="956"/>
      <c r="AG121" s="956"/>
      <c r="AH121" s="956"/>
      <c r="AI121" s="956"/>
      <c r="AJ121" s="956"/>
      <c r="AK121" s="956"/>
      <c r="AL121" s="956"/>
      <c r="AM121" s="956"/>
      <c r="AN121" s="956"/>
      <c r="AO121" s="956"/>
      <c r="AP121" s="956"/>
      <c r="AQ121" s="956"/>
      <c r="AR121" s="956"/>
      <c r="AS121" s="956"/>
      <c r="AT121" s="956"/>
      <c r="AU121" s="956"/>
      <c r="AV121" s="956"/>
      <c r="AW121" s="956"/>
      <c r="AX121" s="956"/>
      <c r="AY121" s="956"/>
      <c r="AZ121" s="956"/>
      <c r="BA121" s="956"/>
      <c r="BB121" s="956"/>
      <c r="BC121" s="956"/>
      <c r="BD121" s="956"/>
      <c r="BE121" s="956"/>
      <c r="BF121" s="956"/>
      <c r="BG121" s="956"/>
      <c r="BH121" s="956"/>
      <c r="BI121" s="956"/>
      <c r="BJ121" s="956"/>
      <c r="BK121" s="956"/>
      <c r="BL121" s="956"/>
      <c r="BM121" s="956"/>
      <c r="BN121" s="956"/>
      <c r="BO121" s="956"/>
      <c r="BP121" s="956"/>
      <c r="BQ121" s="956"/>
      <c r="BR121" s="956"/>
      <c r="BS121" s="956"/>
      <c r="BT121" s="956"/>
      <c r="BU121" s="956"/>
      <c r="BV121" s="956"/>
      <c r="BW121" s="956"/>
      <c r="BX121" s="957"/>
      <c r="BY121" s="235"/>
    </row>
    <row r="122" spans="9:77" ht="6" customHeight="1">
      <c r="I122" s="233"/>
      <c r="J122" s="955"/>
      <c r="K122" s="956"/>
      <c r="L122" s="956"/>
      <c r="M122" s="956"/>
      <c r="N122" s="956"/>
      <c r="O122" s="956"/>
      <c r="P122" s="956"/>
      <c r="Q122" s="956"/>
      <c r="R122" s="956"/>
      <c r="S122" s="956"/>
      <c r="T122" s="956"/>
      <c r="U122" s="956"/>
      <c r="V122" s="956"/>
      <c r="W122" s="956"/>
      <c r="X122" s="956"/>
      <c r="Y122" s="956"/>
      <c r="Z122" s="956"/>
      <c r="AA122" s="956"/>
      <c r="AB122" s="956"/>
      <c r="AC122" s="956"/>
      <c r="AD122" s="956"/>
      <c r="AE122" s="956"/>
      <c r="AF122" s="956"/>
      <c r="AG122" s="956"/>
      <c r="AH122" s="956"/>
      <c r="AI122" s="956"/>
      <c r="AJ122" s="956"/>
      <c r="AK122" s="956"/>
      <c r="AL122" s="956"/>
      <c r="AM122" s="956"/>
      <c r="AN122" s="956"/>
      <c r="AO122" s="956"/>
      <c r="AP122" s="956"/>
      <c r="AQ122" s="956"/>
      <c r="AR122" s="956"/>
      <c r="AS122" s="956"/>
      <c r="AT122" s="956"/>
      <c r="AU122" s="956"/>
      <c r="AV122" s="956"/>
      <c r="AW122" s="956"/>
      <c r="AX122" s="956"/>
      <c r="AY122" s="956"/>
      <c r="AZ122" s="956"/>
      <c r="BA122" s="956"/>
      <c r="BB122" s="956"/>
      <c r="BC122" s="956"/>
      <c r="BD122" s="956"/>
      <c r="BE122" s="956"/>
      <c r="BF122" s="956"/>
      <c r="BG122" s="956"/>
      <c r="BH122" s="956"/>
      <c r="BI122" s="956"/>
      <c r="BJ122" s="956"/>
      <c r="BK122" s="956"/>
      <c r="BL122" s="956"/>
      <c r="BM122" s="956"/>
      <c r="BN122" s="956"/>
      <c r="BO122" s="956"/>
      <c r="BP122" s="956"/>
      <c r="BQ122" s="956"/>
      <c r="BR122" s="956"/>
      <c r="BS122" s="956"/>
      <c r="BT122" s="956"/>
      <c r="BU122" s="956"/>
      <c r="BV122" s="956"/>
      <c r="BW122" s="956"/>
      <c r="BX122" s="957"/>
      <c r="BY122" s="235"/>
    </row>
    <row r="123" spans="9:77" ht="7.5" customHeight="1">
      <c r="I123" s="233"/>
      <c r="J123" s="987" t="s">
        <v>152</v>
      </c>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929"/>
      <c r="AL123" s="929"/>
      <c r="AM123" s="929"/>
      <c r="AN123" s="929"/>
      <c r="AO123" s="929"/>
      <c r="AP123" s="929"/>
      <c r="AQ123" s="929"/>
      <c r="AR123" s="929"/>
      <c r="AS123" s="929"/>
      <c r="AT123" s="929"/>
      <c r="AU123" s="929"/>
      <c r="AV123" s="929"/>
      <c r="AW123" s="929"/>
      <c r="AX123" s="929"/>
      <c r="AY123" s="929"/>
      <c r="AZ123" s="929"/>
      <c r="BA123" s="929"/>
      <c r="BB123" s="929"/>
      <c r="BC123" s="929"/>
      <c r="BD123" s="929"/>
      <c r="BE123" s="929"/>
      <c r="BF123" s="929"/>
      <c r="BG123" s="929"/>
      <c r="BH123" s="929"/>
      <c r="BI123" s="929"/>
      <c r="BJ123" s="929"/>
      <c r="BK123" s="929"/>
      <c r="BL123" s="929"/>
      <c r="BM123" s="929"/>
      <c r="BN123" s="929"/>
      <c r="BO123" s="929"/>
      <c r="BP123" s="929"/>
      <c r="BQ123" s="929"/>
      <c r="BR123" s="929"/>
      <c r="BS123" s="929"/>
      <c r="BT123" s="929"/>
      <c r="BU123" s="929"/>
      <c r="BV123" s="929"/>
      <c r="BW123" s="929"/>
      <c r="BX123" s="973"/>
      <c r="BY123" s="235"/>
    </row>
    <row r="124" spans="9:77" ht="7.5" customHeight="1">
      <c r="I124" s="233"/>
      <c r="J124" s="988"/>
      <c r="K124" s="906"/>
      <c r="L124" s="906"/>
      <c r="M124" s="906"/>
      <c r="N124" s="906"/>
      <c r="O124" s="906"/>
      <c r="P124" s="906"/>
      <c r="Q124" s="906"/>
      <c r="R124" s="906"/>
      <c r="S124" s="906"/>
      <c r="T124" s="906"/>
      <c r="U124" s="906"/>
      <c r="V124" s="906"/>
      <c r="W124" s="906"/>
      <c r="X124" s="906"/>
      <c r="Y124" s="906"/>
      <c r="Z124" s="906"/>
      <c r="AA124" s="906"/>
      <c r="AB124" s="906"/>
      <c r="AC124" s="906"/>
      <c r="AD124" s="906"/>
      <c r="AE124" s="906"/>
      <c r="AF124" s="906"/>
      <c r="AG124" s="906"/>
      <c r="AH124" s="906"/>
      <c r="AI124" s="906"/>
      <c r="AJ124" s="906"/>
      <c r="AK124" s="906"/>
      <c r="AL124" s="906"/>
      <c r="AM124" s="906"/>
      <c r="AN124" s="906"/>
      <c r="AO124" s="906"/>
      <c r="AP124" s="906"/>
      <c r="AQ124" s="906"/>
      <c r="AR124" s="906"/>
      <c r="AS124" s="906"/>
      <c r="AT124" s="906"/>
      <c r="AU124" s="906"/>
      <c r="AV124" s="906"/>
      <c r="AW124" s="906"/>
      <c r="AX124" s="906"/>
      <c r="AY124" s="906"/>
      <c r="AZ124" s="906"/>
      <c r="BA124" s="906"/>
      <c r="BB124" s="906"/>
      <c r="BC124" s="906"/>
      <c r="BD124" s="906"/>
      <c r="BE124" s="906"/>
      <c r="BF124" s="906"/>
      <c r="BG124" s="906"/>
      <c r="BH124" s="906"/>
      <c r="BI124" s="906"/>
      <c r="BJ124" s="906"/>
      <c r="BK124" s="906"/>
      <c r="BL124" s="906"/>
      <c r="BM124" s="906"/>
      <c r="BN124" s="906"/>
      <c r="BO124" s="906"/>
      <c r="BP124" s="906"/>
      <c r="BQ124" s="906"/>
      <c r="BR124" s="906"/>
      <c r="BS124" s="906"/>
      <c r="BT124" s="906"/>
      <c r="BU124" s="906"/>
      <c r="BV124" s="906"/>
      <c r="BW124" s="906"/>
      <c r="BX124" s="1005"/>
      <c r="BY124" s="235"/>
    </row>
    <row r="125" spans="9:77" ht="7.5" customHeight="1">
      <c r="I125" s="233"/>
      <c r="J125" s="925" t="s">
        <v>153</v>
      </c>
      <c r="K125" s="886"/>
      <c r="L125" s="886"/>
      <c r="M125" s="886"/>
      <c r="N125" s="886"/>
      <c r="O125" s="886"/>
      <c r="P125" s="886"/>
      <c r="Q125" s="886"/>
      <c r="R125" s="887"/>
      <c r="S125" s="880" t="s">
        <v>457</v>
      </c>
      <c r="T125" s="881"/>
      <c r="U125" s="881"/>
      <c r="V125" s="881"/>
      <c r="W125" s="881"/>
      <c r="X125" s="881"/>
      <c r="Y125" s="882"/>
      <c r="Z125" s="335"/>
      <c r="AA125" s="929" t="s">
        <v>154</v>
      </c>
      <c r="AB125" s="929"/>
      <c r="AC125" s="929"/>
      <c r="AD125" s="929"/>
      <c r="AE125" s="929"/>
      <c r="AF125" s="929">
        <f>IF($AF$23=0,"",$AF$23)</f>
      </c>
      <c r="AG125" s="929"/>
      <c r="AH125" s="929"/>
      <c r="AI125" s="929"/>
      <c r="AJ125" s="929"/>
      <c r="AK125" s="929"/>
      <c r="AL125" s="929"/>
      <c r="AM125" s="929"/>
      <c r="AN125" s="929"/>
      <c r="AO125" s="929"/>
      <c r="AP125" s="929"/>
      <c r="AQ125" s="929"/>
      <c r="AR125" s="929"/>
      <c r="AS125" s="929"/>
      <c r="AT125" s="929"/>
      <c r="AU125" s="929"/>
      <c r="AV125" s="929"/>
      <c r="AW125" s="929"/>
      <c r="AX125" s="929"/>
      <c r="AY125" s="929"/>
      <c r="AZ125" s="929"/>
      <c r="BA125" s="929"/>
      <c r="BB125" s="929"/>
      <c r="BC125" s="929"/>
      <c r="BD125" s="929"/>
      <c r="BE125" s="929"/>
      <c r="BF125" s="929"/>
      <c r="BG125" s="929"/>
      <c r="BH125" s="929"/>
      <c r="BI125" s="929"/>
      <c r="BJ125" s="929"/>
      <c r="BK125" s="929"/>
      <c r="BL125" s="929"/>
      <c r="BM125" s="929"/>
      <c r="BN125" s="929"/>
      <c r="BO125" s="929"/>
      <c r="BP125" s="929"/>
      <c r="BQ125" s="929"/>
      <c r="BR125" s="929"/>
      <c r="BS125" s="929"/>
      <c r="BT125" s="929"/>
      <c r="BU125" s="929"/>
      <c r="BV125" s="929"/>
      <c r="BW125" s="929"/>
      <c r="BX125" s="973"/>
      <c r="BY125" s="235"/>
    </row>
    <row r="126" spans="9:77" ht="7.5" customHeight="1">
      <c r="I126" s="233"/>
      <c r="J126" s="926"/>
      <c r="K126" s="892"/>
      <c r="L126" s="892"/>
      <c r="M126" s="892"/>
      <c r="N126" s="892"/>
      <c r="O126" s="892"/>
      <c r="P126" s="892"/>
      <c r="Q126" s="892"/>
      <c r="R126" s="920"/>
      <c r="S126" s="883"/>
      <c r="T126" s="884"/>
      <c r="U126" s="884"/>
      <c r="V126" s="884"/>
      <c r="W126" s="884"/>
      <c r="X126" s="884"/>
      <c r="Y126" s="885"/>
      <c r="Z126" s="334"/>
      <c r="AA126" s="906"/>
      <c r="AB126" s="906"/>
      <c r="AC126" s="906"/>
      <c r="AD126" s="906"/>
      <c r="AE126" s="906"/>
      <c r="AF126" s="906"/>
      <c r="AG126" s="906"/>
      <c r="AH126" s="906"/>
      <c r="AI126" s="906"/>
      <c r="AJ126" s="906"/>
      <c r="AK126" s="906"/>
      <c r="AL126" s="906"/>
      <c r="AM126" s="906"/>
      <c r="AN126" s="906"/>
      <c r="AO126" s="906"/>
      <c r="AP126" s="906"/>
      <c r="AQ126" s="906"/>
      <c r="AR126" s="906"/>
      <c r="AS126" s="906"/>
      <c r="AT126" s="906"/>
      <c r="AU126" s="906"/>
      <c r="AV126" s="906"/>
      <c r="AW126" s="906"/>
      <c r="AX126" s="906"/>
      <c r="AY126" s="906"/>
      <c r="AZ126" s="906"/>
      <c r="BA126" s="906"/>
      <c r="BB126" s="906"/>
      <c r="BC126" s="906"/>
      <c r="BD126" s="906"/>
      <c r="BE126" s="906"/>
      <c r="BF126" s="906"/>
      <c r="BG126" s="906"/>
      <c r="BH126" s="906"/>
      <c r="BI126" s="906"/>
      <c r="BJ126" s="906"/>
      <c r="BK126" s="906"/>
      <c r="BL126" s="906"/>
      <c r="BM126" s="906"/>
      <c r="BN126" s="906"/>
      <c r="BO126" s="906"/>
      <c r="BP126" s="906"/>
      <c r="BQ126" s="906"/>
      <c r="BR126" s="906"/>
      <c r="BS126" s="906"/>
      <c r="BT126" s="906"/>
      <c r="BU126" s="906"/>
      <c r="BV126" s="906"/>
      <c r="BW126" s="906"/>
      <c r="BX126" s="1005"/>
      <c r="BY126" s="235"/>
    </row>
    <row r="127" spans="9:77" ht="7.5" customHeight="1">
      <c r="I127" s="233"/>
      <c r="J127" s="926"/>
      <c r="K127" s="892"/>
      <c r="L127" s="892"/>
      <c r="M127" s="892"/>
      <c r="N127" s="892"/>
      <c r="O127" s="892"/>
      <c r="P127" s="892"/>
      <c r="Q127" s="892"/>
      <c r="R127" s="920"/>
      <c r="S127" s="880" t="s">
        <v>155</v>
      </c>
      <c r="T127" s="881"/>
      <c r="U127" s="881"/>
      <c r="V127" s="881"/>
      <c r="W127" s="881"/>
      <c r="X127" s="881"/>
      <c r="Y127" s="882"/>
      <c r="Z127" s="880"/>
      <c r="AA127" s="881"/>
      <c r="AB127" s="881"/>
      <c r="AC127" s="881"/>
      <c r="AD127" s="881">
        <f>IF($AD$25=0,"",$AD$25)</f>
      </c>
      <c r="AE127" s="881"/>
      <c r="AF127" s="886" t="s">
        <v>266</v>
      </c>
      <c r="AG127" s="886"/>
      <c r="AH127" s="886"/>
      <c r="AI127" s="886"/>
      <c r="AJ127" s="886"/>
      <c r="AK127" s="886"/>
      <c r="AL127" s="886"/>
      <c r="AM127" s="886"/>
      <c r="AN127" s="886"/>
      <c r="AO127" s="886"/>
      <c r="AP127" s="886"/>
      <c r="AQ127" s="886"/>
      <c r="AR127" s="886"/>
      <c r="AS127" s="886"/>
      <c r="AT127" s="881"/>
      <c r="AU127" s="881"/>
      <c r="AV127" s="881"/>
      <c r="AW127" s="881"/>
      <c r="AX127" s="881" t="s">
        <v>364</v>
      </c>
      <c r="AY127" s="881"/>
      <c r="AZ127" s="881"/>
      <c r="BA127" s="881"/>
      <c r="BB127" s="881"/>
      <c r="BC127" s="881"/>
      <c r="BD127" s="881"/>
      <c r="BE127" s="881"/>
      <c r="BF127" s="881">
        <f>IF($BF$25=0,"",$BF$25)</f>
      </c>
      <c r="BG127" s="881"/>
      <c r="BH127" s="881" t="s">
        <v>267</v>
      </c>
      <c r="BI127" s="881"/>
      <c r="BJ127" s="881"/>
      <c r="BK127" s="881"/>
      <c r="BL127" s="881"/>
      <c r="BM127" s="881"/>
      <c r="BN127" s="881"/>
      <c r="BO127" s="881"/>
      <c r="BP127" s="881"/>
      <c r="BQ127" s="881"/>
      <c r="BR127" s="881"/>
      <c r="BS127" s="881"/>
      <c r="BT127" s="881"/>
      <c r="BU127" s="881"/>
      <c r="BV127" s="881"/>
      <c r="BW127" s="881"/>
      <c r="BX127" s="918"/>
      <c r="BY127" s="235"/>
    </row>
    <row r="128" spans="9:77" ht="7.5" customHeight="1">
      <c r="I128" s="233"/>
      <c r="J128" s="926"/>
      <c r="K128" s="892"/>
      <c r="L128" s="892"/>
      <c r="M128" s="892"/>
      <c r="N128" s="892"/>
      <c r="O128" s="892"/>
      <c r="P128" s="892"/>
      <c r="Q128" s="892"/>
      <c r="R128" s="920"/>
      <c r="S128" s="940"/>
      <c r="T128" s="938"/>
      <c r="U128" s="938"/>
      <c r="V128" s="938"/>
      <c r="W128" s="938"/>
      <c r="X128" s="938"/>
      <c r="Y128" s="942"/>
      <c r="Z128" s="940"/>
      <c r="AA128" s="938"/>
      <c r="AB128" s="938"/>
      <c r="AC128" s="938"/>
      <c r="AD128" s="938"/>
      <c r="AE128" s="938"/>
      <c r="AF128" s="892"/>
      <c r="AG128" s="892"/>
      <c r="AH128" s="892"/>
      <c r="AI128" s="892"/>
      <c r="AJ128" s="892"/>
      <c r="AK128" s="892"/>
      <c r="AL128" s="892"/>
      <c r="AM128" s="892"/>
      <c r="AN128" s="892"/>
      <c r="AO128" s="892"/>
      <c r="AP128" s="892"/>
      <c r="AQ128" s="892"/>
      <c r="AR128" s="892"/>
      <c r="AS128" s="892"/>
      <c r="AT128" s="938"/>
      <c r="AU128" s="938"/>
      <c r="AV128" s="938"/>
      <c r="AW128" s="938"/>
      <c r="AX128" s="938"/>
      <c r="AY128" s="938"/>
      <c r="AZ128" s="938"/>
      <c r="BA128" s="938"/>
      <c r="BB128" s="938"/>
      <c r="BC128" s="938"/>
      <c r="BD128" s="938"/>
      <c r="BE128" s="938"/>
      <c r="BF128" s="938"/>
      <c r="BG128" s="938"/>
      <c r="BH128" s="938"/>
      <c r="BI128" s="938"/>
      <c r="BJ128" s="938"/>
      <c r="BK128" s="938"/>
      <c r="BL128" s="938"/>
      <c r="BM128" s="938"/>
      <c r="BN128" s="938"/>
      <c r="BO128" s="938"/>
      <c r="BP128" s="938"/>
      <c r="BQ128" s="938"/>
      <c r="BR128" s="938"/>
      <c r="BS128" s="938"/>
      <c r="BT128" s="938"/>
      <c r="BU128" s="938"/>
      <c r="BV128" s="938"/>
      <c r="BW128" s="938"/>
      <c r="BX128" s="941"/>
      <c r="BY128" s="235"/>
    </row>
    <row r="129" spans="9:77" ht="7.5" customHeight="1">
      <c r="I129" s="233"/>
      <c r="J129" s="926"/>
      <c r="K129" s="892"/>
      <c r="L129" s="892"/>
      <c r="M129" s="892"/>
      <c r="N129" s="892"/>
      <c r="O129" s="892"/>
      <c r="P129" s="892"/>
      <c r="Q129" s="892"/>
      <c r="R129" s="920"/>
      <c r="S129" s="940"/>
      <c r="T129" s="938"/>
      <c r="U129" s="938"/>
      <c r="V129" s="938"/>
      <c r="W129" s="938"/>
      <c r="X129" s="938"/>
      <c r="Y129" s="942"/>
      <c r="Z129" s="938"/>
      <c r="AA129" s="938"/>
      <c r="AB129" s="938"/>
      <c r="AC129" s="938"/>
      <c r="AD129" s="938">
        <f>IF($AD$27=0,"",$AD$27)</f>
      </c>
      <c r="AE129" s="938"/>
      <c r="AF129" s="892" t="s">
        <v>269</v>
      </c>
      <c r="AG129" s="892"/>
      <c r="AH129" s="892"/>
      <c r="AI129" s="892"/>
      <c r="AJ129" s="892"/>
      <c r="AK129" s="892"/>
      <c r="AL129" s="892"/>
      <c r="AM129" s="892"/>
      <c r="AN129" s="892"/>
      <c r="AO129" s="892"/>
      <c r="AP129" s="892"/>
      <c r="AQ129" s="892"/>
      <c r="AR129" s="892"/>
      <c r="AS129" s="892"/>
      <c r="AT129" s="938"/>
      <c r="AU129" s="938"/>
      <c r="AV129" s="938"/>
      <c r="AW129" s="938"/>
      <c r="AX129" s="938" t="s">
        <v>364</v>
      </c>
      <c r="AY129" s="938"/>
      <c r="AZ129" s="938"/>
      <c r="BA129" s="938"/>
      <c r="BB129" s="938"/>
      <c r="BC129" s="938"/>
      <c r="BD129" s="938"/>
      <c r="BE129" s="938"/>
      <c r="BF129" s="938">
        <f>IF($BF$27=0,"",$BF$27)</f>
      </c>
      <c r="BG129" s="938"/>
      <c r="BH129" s="939" t="s">
        <v>268</v>
      </c>
      <c r="BI129" s="939"/>
      <c r="BJ129" s="939"/>
      <c r="BK129" s="939"/>
      <c r="BL129" s="939"/>
      <c r="BM129" s="939"/>
      <c r="BN129" s="939"/>
      <c r="BO129" s="939"/>
      <c r="BP129" s="939"/>
      <c r="BQ129" s="939"/>
      <c r="BR129" s="939"/>
      <c r="BS129" s="939"/>
      <c r="BT129" s="939"/>
      <c r="BU129" s="939"/>
      <c r="BV129" s="939"/>
      <c r="BW129" s="939"/>
      <c r="BX129" s="1042"/>
      <c r="BY129" s="235"/>
    </row>
    <row r="130" spans="9:77" ht="7.5" customHeight="1">
      <c r="I130" s="233"/>
      <c r="J130" s="926"/>
      <c r="K130" s="892"/>
      <c r="L130" s="892"/>
      <c r="M130" s="892"/>
      <c r="N130" s="892"/>
      <c r="O130" s="892"/>
      <c r="P130" s="892"/>
      <c r="Q130" s="892"/>
      <c r="R130" s="920"/>
      <c r="S130" s="883"/>
      <c r="T130" s="884"/>
      <c r="U130" s="884"/>
      <c r="V130" s="884"/>
      <c r="W130" s="884"/>
      <c r="X130" s="884"/>
      <c r="Y130" s="885"/>
      <c r="Z130" s="884"/>
      <c r="AA130" s="884"/>
      <c r="AB130" s="884"/>
      <c r="AC130" s="884"/>
      <c r="AD130" s="884"/>
      <c r="AE130" s="884"/>
      <c r="AF130" s="888"/>
      <c r="AG130" s="888"/>
      <c r="AH130" s="888"/>
      <c r="AI130" s="888"/>
      <c r="AJ130" s="888"/>
      <c r="AK130" s="888"/>
      <c r="AL130" s="888"/>
      <c r="AM130" s="888"/>
      <c r="AN130" s="888"/>
      <c r="AO130" s="888"/>
      <c r="AP130" s="888"/>
      <c r="AQ130" s="888"/>
      <c r="AR130" s="888"/>
      <c r="AS130" s="888"/>
      <c r="AT130" s="884"/>
      <c r="AU130" s="884"/>
      <c r="AV130" s="884"/>
      <c r="AW130" s="884"/>
      <c r="AX130" s="884"/>
      <c r="AY130" s="884"/>
      <c r="AZ130" s="884"/>
      <c r="BA130" s="884"/>
      <c r="BB130" s="884"/>
      <c r="BC130" s="884"/>
      <c r="BD130" s="884"/>
      <c r="BE130" s="884"/>
      <c r="BF130" s="884"/>
      <c r="BG130" s="884"/>
      <c r="BH130" s="1043"/>
      <c r="BI130" s="1043"/>
      <c r="BJ130" s="1043"/>
      <c r="BK130" s="1043"/>
      <c r="BL130" s="1043"/>
      <c r="BM130" s="1043"/>
      <c r="BN130" s="1043"/>
      <c r="BO130" s="1043"/>
      <c r="BP130" s="1043"/>
      <c r="BQ130" s="1043"/>
      <c r="BR130" s="1043"/>
      <c r="BS130" s="1043"/>
      <c r="BT130" s="1043"/>
      <c r="BU130" s="1043"/>
      <c r="BV130" s="1043"/>
      <c r="BW130" s="1043"/>
      <c r="BX130" s="1044"/>
      <c r="BY130" s="235"/>
    </row>
    <row r="131" spans="9:77" ht="7.5" customHeight="1">
      <c r="I131" s="233"/>
      <c r="J131" s="926"/>
      <c r="K131" s="892"/>
      <c r="L131" s="892"/>
      <c r="M131" s="892"/>
      <c r="N131" s="892"/>
      <c r="O131" s="892"/>
      <c r="P131" s="892"/>
      <c r="Q131" s="892"/>
      <c r="R131" s="920"/>
      <c r="S131" s="880" t="s">
        <v>156</v>
      </c>
      <c r="T131" s="881"/>
      <c r="U131" s="881"/>
      <c r="V131" s="881"/>
      <c r="W131" s="881"/>
      <c r="X131" s="881"/>
      <c r="Y131" s="881"/>
      <c r="Z131" s="880"/>
      <c r="AA131" s="881">
        <f>IF($AA$29=0,"",$AA$29)</f>
      </c>
      <c r="AB131" s="881"/>
      <c r="AC131" s="886" t="s">
        <v>510</v>
      </c>
      <c r="AD131" s="886"/>
      <c r="AE131" s="886"/>
      <c r="AF131" s="886"/>
      <c r="AG131" s="886" t="s">
        <v>511</v>
      </c>
      <c r="AH131" s="886"/>
      <c r="AI131" s="881">
        <f>IF($AI$29=0,"",$AI$29)</f>
      </c>
      <c r="AJ131" s="881"/>
      <c r="AK131" s="881" t="s">
        <v>513</v>
      </c>
      <c r="AL131" s="881"/>
      <c r="AM131" s="881"/>
      <c r="AN131" s="881"/>
      <c r="AO131" s="881"/>
      <c r="AP131" s="881"/>
      <c r="AQ131" s="881"/>
      <c r="AR131" s="881"/>
      <c r="AS131" s="881"/>
      <c r="AT131" s="881"/>
      <c r="AU131" s="881"/>
      <c r="AV131" s="881" t="s">
        <v>509</v>
      </c>
      <c r="AW131" s="881"/>
      <c r="AX131" s="881">
        <f>IF($AX$29=0,"",$AX$29)</f>
      </c>
      <c r="AY131" s="881"/>
      <c r="AZ131" s="881" t="s">
        <v>512</v>
      </c>
      <c r="BA131" s="881"/>
      <c r="BB131" s="881"/>
      <c r="BC131" s="881"/>
      <c r="BD131" s="886" t="s">
        <v>511</v>
      </c>
      <c r="BE131" s="886"/>
      <c r="BF131" s="881">
        <f>IF($BF$29=0,"",$BF$29)</f>
      </c>
      <c r="BG131" s="881"/>
      <c r="BH131" s="886" t="s">
        <v>515</v>
      </c>
      <c r="BI131" s="886"/>
      <c r="BJ131" s="886"/>
      <c r="BK131" s="886"/>
      <c r="BL131" s="886" t="s">
        <v>511</v>
      </c>
      <c r="BM131" s="886"/>
      <c r="BN131" s="881">
        <f>IF($BN$29=0,"",$BN$29)</f>
      </c>
      <c r="BO131" s="881"/>
      <c r="BP131" s="886" t="s">
        <v>516</v>
      </c>
      <c r="BQ131" s="886"/>
      <c r="BR131" s="886"/>
      <c r="BS131" s="886"/>
      <c r="BT131" s="886"/>
      <c r="BU131" s="886"/>
      <c r="BV131" s="886"/>
      <c r="BW131" s="886"/>
      <c r="BX131" s="985"/>
      <c r="BY131" s="235"/>
    </row>
    <row r="132" spans="9:77" ht="7.5" customHeight="1">
      <c r="I132" s="233"/>
      <c r="J132" s="927"/>
      <c r="K132" s="888"/>
      <c r="L132" s="888"/>
      <c r="M132" s="888"/>
      <c r="N132" s="888"/>
      <c r="O132" s="888"/>
      <c r="P132" s="888"/>
      <c r="Q132" s="888"/>
      <c r="R132" s="889"/>
      <c r="S132" s="883"/>
      <c r="T132" s="884"/>
      <c r="U132" s="884"/>
      <c r="V132" s="884"/>
      <c r="W132" s="884"/>
      <c r="X132" s="884"/>
      <c r="Y132" s="884"/>
      <c r="Z132" s="883"/>
      <c r="AA132" s="884"/>
      <c r="AB132" s="884"/>
      <c r="AC132" s="888"/>
      <c r="AD132" s="888"/>
      <c r="AE132" s="888"/>
      <c r="AF132" s="888"/>
      <c r="AG132" s="888"/>
      <c r="AH132" s="888"/>
      <c r="AI132" s="884"/>
      <c r="AJ132" s="884"/>
      <c r="AK132" s="884"/>
      <c r="AL132" s="884"/>
      <c r="AM132" s="884"/>
      <c r="AN132" s="884"/>
      <c r="AO132" s="884"/>
      <c r="AP132" s="884"/>
      <c r="AQ132" s="884"/>
      <c r="AR132" s="884"/>
      <c r="AS132" s="884"/>
      <c r="AT132" s="884"/>
      <c r="AU132" s="884"/>
      <c r="AV132" s="884"/>
      <c r="AW132" s="884"/>
      <c r="AX132" s="884"/>
      <c r="AY132" s="884"/>
      <c r="AZ132" s="884"/>
      <c r="BA132" s="884"/>
      <c r="BB132" s="884"/>
      <c r="BC132" s="884"/>
      <c r="BD132" s="888"/>
      <c r="BE132" s="888"/>
      <c r="BF132" s="884"/>
      <c r="BG132" s="884"/>
      <c r="BH132" s="888"/>
      <c r="BI132" s="888"/>
      <c r="BJ132" s="888"/>
      <c r="BK132" s="888"/>
      <c r="BL132" s="888"/>
      <c r="BM132" s="888"/>
      <c r="BN132" s="884"/>
      <c r="BO132" s="884"/>
      <c r="BP132" s="888"/>
      <c r="BQ132" s="888"/>
      <c r="BR132" s="888"/>
      <c r="BS132" s="888"/>
      <c r="BT132" s="888"/>
      <c r="BU132" s="888"/>
      <c r="BV132" s="888"/>
      <c r="BW132" s="888"/>
      <c r="BX132" s="986"/>
      <c r="BY132" s="235"/>
    </row>
    <row r="133" spans="9:77" ht="7.5" customHeight="1">
      <c r="I133" s="233"/>
      <c r="J133" s="925" t="s">
        <v>157</v>
      </c>
      <c r="K133" s="886"/>
      <c r="L133" s="886"/>
      <c r="M133" s="886"/>
      <c r="N133" s="886"/>
      <c r="O133" s="886"/>
      <c r="P133" s="886"/>
      <c r="Q133" s="886"/>
      <c r="R133" s="886"/>
      <c r="S133" s="886"/>
      <c r="T133" s="886"/>
      <c r="U133" s="886"/>
      <c r="V133" s="886"/>
      <c r="W133" s="886"/>
      <c r="X133" s="886"/>
      <c r="Y133" s="887"/>
      <c r="Z133" s="898" t="str">
        <f>IF($Z$31=0,"",$Z$31)</f>
        <v>平成　　年　　月　　日</v>
      </c>
      <c r="AA133" s="898"/>
      <c r="AB133" s="898"/>
      <c r="AC133" s="898"/>
      <c r="AD133" s="898"/>
      <c r="AE133" s="898"/>
      <c r="AF133" s="898"/>
      <c r="AG133" s="898"/>
      <c r="AH133" s="898"/>
      <c r="AI133" s="898"/>
      <c r="AJ133" s="898"/>
      <c r="AK133" s="898"/>
      <c r="AL133" s="886">
        <f>IF($AL$31=0,"",$AL$31)</f>
      </c>
      <c r="AM133" s="886"/>
      <c r="AN133" s="886" t="s">
        <v>264</v>
      </c>
      <c r="AO133" s="886"/>
      <c r="AP133" s="886"/>
      <c r="AQ133" s="886"/>
      <c r="AR133" s="886"/>
      <c r="AS133" s="886"/>
      <c r="AT133" s="886"/>
      <c r="AU133" s="886">
        <f>IF($AU$31=0,"",$AU$31)</f>
      </c>
      <c r="AV133" s="886"/>
      <c r="AW133" s="886"/>
      <c r="AX133" s="886"/>
      <c r="AY133" s="886"/>
      <c r="AZ133" s="886" t="s">
        <v>52</v>
      </c>
      <c r="BA133" s="887"/>
      <c r="BB133" s="886" t="s">
        <v>265</v>
      </c>
      <c r="BC133" s="886"/>
      <c r="BD133" s="886"/>
      <c r="BE133" s="886"/>
      <c r="BF133" s="886"/>
      <c r="BG133" s="886"/>
      <c r="BH133" s="886"/>
      <c r="BI133" s="886"/>
      <c r="BJ133" s="886"/>
      <c r="BK133" s="886"/>
      <c r="BL133" s="887"/>
      <c r="BM133" s="897" t="str">
        <f>IF($BM$31=0,"",$BM$31)</f>
        <v>平成　　年　　月　　日</v>
      </c>
      <c r="BN133" s="898"/>
      <c r="BO133" s="898"/>
      <c r="BP133" s="898"/>
      <c r="BQ133" s="898"/>
      <c r="BR133" s="898"/>
      <c r="BS133" s="898"/>
      <c r="BT133" s="898"/>
      <c r="BU133" s="898"/>
      <c r="BV133" s="898"/>
      <c r="BW133" s="898"/>
      <c r="BX133" s="903"/>
      <c r="BY133" s="235"/>
    </row>
    <row r="134" spans="9:77" ht="7.5" customHeight="1">
      <c r="I134" s="233"/>
      <c r="J134" s="927"/>
      <c r="K134" s="888"/>
      <c r="L134" s="888"/>
      <c r="M134" s="888"/>
      <c r="N134" s="888"/>
      <c r="O134" s="888"/>
      <c r="P134" s="888"/>
      <c r="Q134" s="888"/>
      <c r="R134" s="888"/>
      <c r="S134" s="888"/>
      <c r="T134" s="888"/>
      <c r="U134" s="888"/>
      <c r="V134" s="888"/>
      <c r="W134" s="888"/>
      <c r="X134" s="888"/>
      <c r="Y134" s="889"/>
      <c r="Z134" s="916"/>
      <c r="AA134" s="916"/>
      <c r="AB134" s="916"/>
      <c r="AC134" s="916"/>
      <c r="AD134" s="916"/>
      <c r="AE134" s="916"/>
      <c r="AF134" s="916"/>
      <c r="AG134" s="916"/>
      <c r="AH134" s="916"/>
      <c r="AI134" s="916"/>
      <c r="AJ134" s="916"/>
      <c r="AK134" s="916"/>
      <c r="AL134" s="888"/>
      <c r="AM134" s="888"/>
      <c r="AN134" s="888"/>
      <c r="AO134" s="888"/>
      <c r="AP134" s="888"/>
      <c r="AQ134" s="888"/>
      <c r="AR134" s="888"/>
      <c r="AS134" s="888"/>
      <c r="AT134" s="888"/>
      <c r="AU134" s="888"/>
      <c r="AV134" s="888"/>
      <c r="AW134" s="888"/>
      <c r="AX134" s="888"/>
      <c r="AY134" s="888"/>
      <c r="AZ134" s="888"/>
      <c r="BA134" s="889"/>
      <c r="BB134" s="888"/>
      <c r="BC134" s="888"/>
      <c r="BD134" s="888"/>
      <c r="BE134" s="888"/>
      <c r="BF134" s="888"/>
      <c r="BG134" s="888"/>
      <c r="BH134" s="888"/>
      <c r="BI134" s="888"/>
      <c r="BJ134" s="888"/>
      <c r="BK134" s="888"/>
      <c r="BL134" s="889"/>
      <c r="BM134" s="915"/>
      <c r="BN134" s="916"/>
      <c r="BO134" s="916"/>
      <c r="BP134" s="916"/>
      <c r="BQ134" s="916"/>
      <c r="BR134" s="916"/>
      <c r="BS134" s="916"/>
      <c r="BT134" s="916"/>
      <c r="BU134" s="916"/>
      <c r="BV134" s="916"/>
      <c r="BW134" s="916"/>
      <c r="BX134" s="917"/>
      <c r="BY134" s="235"/>
    </row>
    <row r="135" spans="9:77" ht="7.5" customHeight="1">
      <c r="I135" s="233"/>
      <c r="J135" s="947" t="s">
        <v>158</v>
      </c>
      <c r="K135" s="932"/>
      <c r="L135" s="932"/>
      <c r="M135" s="932"/>
      <c r="N135" s="932"/>
      <c r="O135" s="932"/>
      <c r="P135" s="932"/>
      <c r="Q135" s="932"/>
      <c r="R135" s="932"/>
      <c r="S135" s="932"/>
      <c r="T135" s="932"/>
      <c r="U135" s="932"/>
      <c r="V135" s="932"/>
      <c r="W135" s="932"/>
      <c r="X135" s="932"/>
      <c r="Y135" s="933"/>
      <c r="Z135" s="911" t="s">
        <v>159</v>
      </c>
      <c r="AA135" s="912"/>
      <c r="AB135" s="912"/>
      <c r="AC135" s="912"/>
      <c r="AD135" s="912"/>
      <c r="AE135" s="912"/>
      <c r="AF135" s="1010">
        <f>IF($AF$33=0,"",$AF$33)</f>
      </c>
      <c r="AG135" s="1010"/>
      <c r="AH135" s="1010"/>
      <c r="AI135" s="1010"/>
      <c r="AJ135" s="1010"/>
      <c r="AK135" s="1010"/>
      <c r="AL135" s="1010"/>
      <c r="AM135" s="1010"/>
      <c r="AN135" s="1010"/>
      <c r="AO135" s="1010"/>
      <c r="AP135" s="1010"/>
      <c r="AQ135" s="1010"/>
      <c r="AR135" s="1010"/>
      <c r="AS135" s="1010"/>
      <c r="AT135" s="1010"/>
      <c r="AU135" s="1010"/>
      <c r="AV135" s="1010"/>
      <c r="AW135" s="1010"/>
      <c r="AX135" s="1010"/>
      <c r="AY135" s="1010"/>
      <c r="AZ135" s="1010"/>
      <c r="BA135" s="1010"/>
      <c r="BB135" s="1010"/>
      <c r="BC135" s="1010"/>
      <c r="BD135" s="1010"/>
      <c r="BE135" s="1010"/>
      <c r="BF135" s="1010"/>
      <c r="BG135" s="1010"/>
      <c r="BH135" s="1010"/>
      <c r="BI135" s="1010"/>
      <c r="BJ135" s="1010"/>
      <c r="BK135" s="1010"/>
      <c r="BL135" s="1010"/>
      <c r="BM135" s="1010"/>
      <c r="BN135" s="1010"/>
      <c r="BO135" s="1010"/>
      <c r="BP135" s="1010"/>
      <c r="BQ135" s="1010"/>
      <c r="BR135" s="1010"/>
      <c r="BS135" s="1010"/>
      <c r="BT135" s="1010"/>
      <c r="BU135" s="1010"/>
      <c r="BV135" s="1010"/>
      <c r="BW135" s="1010"/>
      <c r="BX135" s="1011"/>
      <c r="BY135" s="235"/>
    </row>
    <row r="136" spans="9:77" ht="7.5" customHeight="1">
      <c r="I136" s="233"/>
      <c r="J136" s="948"/>
      <c r="K136" s="934"/>
      <c r="L136" s="934"/>
      <c r="M136" s="934"/>
      <c r="N136" s="934"/>
      <c r="O136" s="934"/>
      <c r="P136" s="934"/>
      <c r="Q136" s="934"/>
      <c r="R136" s="934"/>
      <c r="S136" s="934"/>
      <c r="T136" s="934"/>
      <c r="U136" s="934"/>
      <c r="V136" s="934"/>
      <c r="W136" s="934"/>
      <c r="X136" s="934"/>
      <c r="Y136" s="935"/>
      <c r="Z136" s="913"/>
      <c r="AA136" s="914"/>
      <c r="AB136" s="914"/>
      <c r="AC136" s="914"/>
      <c r="AD136" s="914"/>
      <c r="AE136" s="914"/>
      <c r="AF136" s="928"/>
      <c r="AG136" s="928"/>
      <c r="AH136" s="928"/>
      <c r="AI136" s="928"/>
      <c r="AJ136" s="928"/>
      <c r="AK136" s="928"/>
      <c r="AL136" s="928"/>
      <c r="AM136" s="928"/>
      <c r="AN136" s="928"/>
      <c r="AO136" s="928"/>
      <c r="AP136" s="928"/>
      <c r="AQ136" s="928"/>
      <c r="AR136" s="928"/>
      <c r="AS136" s="928"/>
      <c r="AT136" s="928"/>
      <c r="AU136" s="928"/>
      <c r="AV136" s="928"/>
      <c r="AW136" s="928"/>
      <c r="AX136" s="928"/>
      <c r="AY136" s="928"/>
      <c r="AZ136" s="928"/>
      <c r="BA136" s="928"/>
      <c r="BB136" s="928"/>
      <c r="BC136" s="928"/>
      <c r="BD136" s="928"/>
      <c r="BE136" s="928"/>
      <c r="BF136" s="928"/>
      <c r="BG136" s="928"/>
      <c r="BH136" s="928"/>
      <c r="BI136" s="928"/>
      <c r="BJ136" s="928"/>
      <c r="BK136" s="928"/>
      <c r="BL136" s="928"/>
      <c r="BM136" s="928"/>
      <c r="BN136" s="928"/>
      <c r="BO136" s="928"/>
      <c r="BP136" s="928"/>
      <c r="BQ136" s="928"/>
      <c r="BR136" s="928"/>
      <c r="BS136" s="928"/>
      <c r="BT136" s="928"/>
      <c r="BU136" s="928"/>
      <c r="BV136" s="928"/>
      <c r="BW136" s="928"/>
      <c r="BX136" s="1012"/>
      <c r="BY136" s="235"/>
    </row>
    <row r="137" spans="9:77" ht="7.5" customHeight="1">
      <c r="I137" s="233"/>
      <c r="J137" s="948"/>
      <c r="K137" s="934"/>
      <c r="L137" s="934"/>
      <c r="M137" s="934"/>
      <c r="N137" s="934"/>
      <c r="O137" s="934"/>
      <c r="P137" s="934"/>
      <c r="Q137" s="934"/>
      <c r="R137" s="934"/>
      <c r="S137" s="934"/>
      <c r="T137" s="934"/>
      <c r="U137" s="934"/>
      <c r="V137" s="934"/>
      <c r="W137" s="934"/>
      <c r="X137" s="934"/>
      <c r="Y137" s="935"/>
      <c r="Z137" s="913" t="s">
        <v>160</v>
      </c>
      <c r="AA137" s="914"/>
      <c r="AB137" s="914"/>
      <c r="AC137" s="914"/>
      <c r="AD137" s="914"/>
      <c r="AE137" s="914"/>
      <c r="AF137" s="905">
        <f>IF($AF$35=0,"",$AF$35)</f>
      </c>
      <c r="AG137" s="905"/>
      <c r="AH137" s="905"/>
      <c r="AI137" s="905"/>
      <c r="AJ137" s="905"/>
      <c r="AK137" s="905"/>
      <c r="AL137" s="905"/>
      <c r="AM137" s="905"/>
      <c r="AN137" s="905"/>
      <c r="AO137" s="905"/>
      <c r="AP137" s="905"/>
      <c r="AQ137" s="905"/>
      <c r="AR137" s="905"/>
      <c r="AS137" s="905"/>
      <c r="AT137" s="905"/>
      <c r="AU137" s="905"/>
      <c r="AV137" s="905"/>
      <c r="AW137" s="905"/>
      <c r="AX137" s="905"/>
      <c r="AY137" s="905"/>
      <c r="AZ137" s="905"/>
      <c r="BA137" s="905"/>
      <c r="BB137" s="905"/>
      <c r="BC137" s="905"/>
      <c r="BD137" s="905"/>
      <c r="BE137" s="905"/>
      <c r="BF137" s="905"/>
      <c r="BG137" s="905"/>
      <c r="BH137" s="905"/>
      <c r="BI137" s="905"/>
      <c r="BJ137" s="905"/>
      <c r="BK137" s="905"/>
      <c r="BL137" s="905"/>
      <c r="BM137" s="905"/>
      <c r="BN137" s="905"/>
      <c r="BO137" s="905"/>
      <c r="BP137" s="905"/>
      <c r="BQ137" s="905"/>
      <c r="BR137" s="905"/>
      <c r="BS137" s="905"/>
      <c r="BT137" s="905"/>
      <c r="BU137" s="905"/>
      <c r="BV137" s="905"/>
      <c r="BW137" s="905"/>
      <c r="BX137" s="974"/>
      <c r="BY137" s="235"/>
    </row>
    <row r="138" spans="9:77" ht="7.5" customHeight="1">
      <c r="I138" s="233"/>
      <c r="J138" s="948"/>
      <c r="K138" s="934"/>
      <c r="L138" s="934"/>
      <c r="M138" s="934"/>
      <c r="N138" s="934"/>
      <c r="O138" s="934"/>
      <c r="P138" s="934"/>
      <c r="Q138" s="934"/>
      <c r="R138" s="934"/>
      <c r="S138" s="934"/>
      <c r="T138" s="934"/>
      <c r="U138" s="934"/>
      <c r="V138" s="934"/>
      <c r="W138" s="934"/>
      <c r="X138" s="934"/>
      <c r="Y138" s="935"/>
      <c r="Z138" s="913"/>
      <c r="AA138" s="914"/>
      <c r="AB138" s="914"/>
      <c r="AC138" s="914"/>
      <c r="AD138" s="914"/>
      <c r="AE138" s="914"/>
      <c r="AF138" s="905"/>
      <c r="AG138" s="905"/>
      <c r="AH138" s="905"/>
      <c r="AI138" s="905"/>
      <c r="AJ138" s="905"/>
      <c r="AK138" s="905"/>
      <c r="AL138" s="905"/>
      <c r="AM138" s="905"/>
      <c r="AN138" s="905"/>
      <c r="AO138" s="905"/>
      <c r="AP138" s="905"/>
      <c r="AQ138" s="905"/>
      <c r="AR138" s="905"/>
      <c r="AS138" s="905"/>
      <c r="AT138" s="905"/>
      <c r="AU138" s="905"/>
      <c r="AV138" s="905"/>
      <c r="AW138" s="905"/>
      <c r="AX138" s="905"/>
      <c r="AY138" s="905"/>
      <c r="AZ138" s="905"/>
      <c r="BA138" s="905"/>
      <c r="BB138" s="905"/>
      <c r="BC138" s="905"/>
      <c r="BD138" s="905"/>
      <c r="BE138" s="905"/>
      <c r="BF138" s="905"/>
      <c r="BG138" s="905"/>
      <c r="BH138" s="905"/>
      <c r="BI138" s="905"/>
      <c r="BJ138" s="905"/>
      <c r="BK138" s="905"/>
      <c r="BL138" s="905"/>
      <c r="BM138" s="905"/>
      <c r="BN138" s="905"/>
      <c r="BO138" s="905"/>
      <c r="BP138" s="905"/>
      <c r="BQ138" s="905"/>
      <c r="BR138" s="905"/>
      <c r="BS138" s="905"/>
      <c r="BT138" s="905"/>
      <c r="BU138" s="905"/>
      <c r="BV138" s="905"/>
      <c r="BW138" s="905"/>
      <c r="BX138" s="974"/>
      <c r="BY138" s="235"/>
    </row>
    <row r="139" spans="9:77" ht="7.5" customHeight="1">
      <c r="I139" s="233"/>
      <c r="J139" s="948"/>
      <c r="K139" s="934"/>
      <c r="L139" s="934"/>
      <c r="M139" s="934"/>
      <c r="N139" s="934"/>
      <c r="O139" s="934"/>
      <c r="P139" s="934"/>
      <c r="Q139" s="934"/>
      <c r="R139" s="934"/>
      <c r="S139" s="934"/>
      <c r="T139" s="934"/>
      <c r="U139" s="934"/>
      <c r="V139" s="934"/>
      <c r="W139" s="934"/>
      <c r="X139" s="934"/>
      <c r="Y139" s="935"/>
      <c r="Z139" s="907" t="s">
        <v>366</v>
      </c>
      <c r="AA139" s="908"/>
      <c r="AB139" s="908"/>
      <c r="AC139" s="908"/>
      <c r="AD139" s="908"/>
      <c r="AE139" s="908"/>
      <c r="AF139" s="905">
        <f>IF($AF$37=0,"",$AF$37)</f>
      </c>
      <c r="AG139" s="905"/>
      <c r="AH139" s="905"/>
      <c r="AI139" s="905"/>
      <c r="AJ139" s="905"/>
      <c r="AK139" s="905"/>
      <c r="AL139" s="905"/>
      <c r="AM139" s="905"/>
      <c r="AN139" s="905"/>
      <c r="AO139" s="905"/>
      <c r="AP139" s="905"/>
      <c r="AQ139" s="905"/>
      <c r="AR139" s="905"/>
      <c r="AS139" s="905"/>
      <c r="AT139" s="905"/>
      <c r="AU139" s="905"/>
      <c r="AV139" s="905"/>
      <c r="AW139" s="905"/>
      <c r="AX139" s="905"/>
      <c r="AY139" s="905"/>
      <c r="AZ139" s="905"/>
      <c r="BA139" s="905"/>
      <c r="BB139" s="905"/>
      <c r="BC139" s="905"/>
      <c r="BD139" s="905"/>
      <c r="BE139" s="905"/>
      <c r="BF139" s="905"/>
      <c r="BG139" s="905"/>
      <c r="BH139" s="905"/>
      <c r="BI139" s="905"/>
      <c r="BJ139" s="905"/>
      <c r="BK139" s="905"/>
      <c r="BL139" s="905"/>
      <c r="BM139" s="905"/>
      <c r="BN139" s="905"/>
      <c r="BO139" s="905"/>
      <c r="BP139" s="905"/>
      <c r="BQ139" s="905"/>
      <c r="BR139" s="905"/>
      <c r="BS139" s="905"/>
      <c r="BT139" s="905"/>
      <c r="BU139" s="905"/>
      <c r="BV139" s="892" t="s">
        <v>149</v>
      </c>
      <c r="BW139" s="892"/>
      <c r="BX139" s="1006"/>
      <c r="BY139" s="235"/>
    </row>
    <row r="140" spans="9:77" ht="7.5" customHeight="1">
      <c r="I140" s="233"/>
      <c r="J140" s="1009"/>
      <c r="K140" s="936"/>
      <c r="L140" s="936"/>
      <c r="M140" s="936"/>
      <c r="N140" s="936"/>
      <c r="O140" s="936"/>
      <c r="P140" s="936"/>
      <c r="Q140" s="936"/>
      <c r="R140" s="936"/>
      <c r="S140" s="936"/>
      <c r="T140" s="936"/>
      <c r="U140" s="936"/>
      <c r="V140" s="936"/>
      <c r="W140" s="936"/>
      <c r="X140" s="936"/>
      <c r="Y140" s="937"/>
      <c r="Z140" s="909"/>
      <c r="AA140" s="910"/>
      <c r="AB140" s="910"/>
      <c r="AC140" s="910"/>
      <c r="AD140" s="910"/>
      <c r="AE140" s="910"/>
      <c r="AF140" s="906"/>
      <c r="AG140" s="906"/>
      <c r="AH140" s="906"/>
      <c r="AI140" s="906"/>
      <c r="AJ140" s="906"/>
      <c r="AK140" s="906"/>
      <c r="AL140" s="906"/>
      <c r="AM140" s="906"/>
      <c r="AN140" s="906"/>
      <c r="AO140" s="906"/>
      <c r="AP140" s="906"/>
      <c r="AQ140" s="906"/>
      <c r="AR140" s="906"/>
      <c r="AS140" s="906"/>
      <c r="AT140" s="906"/>
      <c r="AU140" s="906"/>
      <c r="AV140" s="906"/>
      <c r="AW140" s="906"/>
      <c r="AX140" s="906"/>
      <c r="AY140" s="906"/>
      <c r="AZ140" s="906"/>
      <c r="BA140" s="906"/>
      <c r="BB140" s="906"/>
      <c r="BC140" s="906"/>
      <c r="BD140" s="906"/>
      <c r="BE140" s="906"/>
      <c r="BF140" s="906"/>
      <c r="BG140" s="906"/>
      <c r="BH140" s="906"/>
      <c r="BI140" s="906"/>
      <c r="BJ140" s="906"/>
      <c r="BK140" s="906"/>
      <c r="BL140" s="906"/>
      <c r="BM140" s="906"/>
      <c r="BN140" s="906"/>
      <c r="BO140" s="906"/>
      <c r="BP140" s="906"/>
      <c r="BQ140" s="906"/>
      <c r="BR140" s="906"/>
      <c r="BS140" s="906"/>
      <c r="BT140" s="906"/>
      <c r="BU140" s="906"/>
      <c r="BV140" s="888"/>
      <c r="BW140" s="888"/>
      <c r="BX140" s="986"/>
      <c r="BY140" s="235"/>
    </row>
    <row r="141" spans="9:77" ht="7.5" customHeight="1">
      <c r="I141" s="233"/>
      <c r="J141" s="893" t="s">
        <v>161</v>
      </c>
      <c r="K141" s="881"/>
      <c r="L141" s="881"/>
      <c r="M141" s="881"/>
      <c r="N141" s="881"/>
      <c r="O141" s="881"/>
      <c r="P141" s="881"/>
      <c r="Q141" s="881"/>
      <c r="R141" s="881"/>
      <c r="S141" s="881"/>
      <c r="T141" s="881"/>
      <c r="U141" s="881"/>
      <c r="V141" s="881"/>
      <c r="W141" s="881"/>
      <c r="X141" s="881"/>
      <c r="Y141" s="882"/>
      <c r="Z141" s="897" t="str">
        <f>IF($Z$39=0,"",$Z$39)</f>
        <v>平成　　　年　　　月　　　日</v>
      </c>
      <c r="AA141" s="898"/>
      <c r="AB141" s="898"/>
      <c r="AC141" s="898"/>
      <c r="AD141" s="898"/>
      <c r="AE141" s="898"/>
      <c r="AF141" s="898"/>
      <c r="AG141" s="898"/>
      <c r="AH141" s="898"/>
      <c r="AI141" s="898"/>
      <c r="AJ141" s="898"/>
      <c r="AK141" s="898"/>
      <c r="AL141" s="898"/>
      <c r="AM141" s="898"/>
      <c r="AN141" s="898"/>
      <c r="AO141" s="898"/>
      <c r="AP141" s="898"/>
      <c r="AQ141" s="899"/>
      <c r="AR141" s="980" t="s">
        <v>485</v>
      </c>
      <c r="AS141" s="980"/>
      <c r="AT141" s="980"/>
      <c r="AU141" s="980"/>
      <c r="AV141" s="980"/>
      <c r="AW141" s="980"/>
      <c r="AX141" s="980"/>
      <c r="AY141" s="980"/>
      <c r="AZ141" s="980"/>
      <c r="BA141" s="980"/>
      <c r="BB141" s="980"/>
      <c r="BC141" s="980"/>
      <c r="BD141" s="897" t="str">
        <f>IF($BD$39=0,"",$BD$39)</f>
        <v>平成　　　年　　　月　　　日</v>
      </c>
      <c r="BE141" s="898"/>
      <c r="BF141" s="898"/>
      <c r="BG141" s="898"/>
      <c r="BH141" s="898"/>
      <c r="BI141" s="898"/>
      <c r="BJ141" s="898"/>
      <c r="BK141" s="898"/>
      <c r="BL141" s="898"/>
      <c r="BM141" s="898"/>
      <c r="BN141" s="898"/>
      <c r="BO141" s="898"/>
      <c r="BP141" s="898"/>
      <c r="BQ141" s="898"/>
      <c r="BR141" s="898"/>
      <c r="BS141" s="898"/>
      <c r="BT141" s="898"/>
      <c r="BU141" s="898"/>
      <c r="BV141" s="898"/>
      <c r="BW141" s="898"/>
      <c r="BX141" s="903"/>
      <c r="BY141" s="235"/>
    </row>
    <row r="142" spans="9:77" ht="7.5" customHeight="1">
      <c r="I142" s="233"/>
      <c r="J142" s="894"/>
      <c r="K142" s="895"/>
      <c r="L142" s="895"/>
      <c r="M142" s="895"/>
      <c r="N142" s="895"/>
      <c r="O142" s="895"/>
      <c r="P142" s="895"/>
      <c r="Q142" s="895"/>
      <c r="R142" s="895"/>
      <c r="S142" s="895"/>
      <c r="T142" s="895"/>
      <c r="U142" s="895"/>
      <c r="V142" s="895"/>
      <c r="W142" s="895"/>
      <c r="X142" s="895"/>
      <c r="Y142" s="896"/>
      <c r="Z142" s="900"/>
      <c r="AA142" s="901"/>
      <c r="AB142" s="901"/>
      <c r="AC142" s="901"/>
      <c r="AD142" s="901"/>
      <c r="AE142" s="901"/>
      <c r="AF142" s="901"/>
      <c r="AG142" s="901"/>
      <c r="AH142" s="901"/>
      <c r="AI142" s="901"/>
      <c r="AJ142" s="901"/>
      <c r="AK142" s="901"/>
      <c r="AL142" s="901"/>
      <c r="AM142" s="901"/>
      <c r="AN142" s="901"/>
      <c r="AO142" s="901"/>
      <c r="AP142" s="901"/>
      <c r="AQ142" s="902"/>
      <c r="AR142" s="1013"/>
      <c r="AS142" s="1013"/>
      <c r="AT142" s="1013"/>
      <c r="AU142" s="1013"/>
      <c r="AV142" s="1013"/>
      <c r="AW142" s="1013"/>
      <c r="AX142" s="1013"/>
      <c r="AY142" s="1013"/>
      <c r="AZ142" s="1013"/>
      <c r="BA142" s="1013"/>
      <c r="BB142" s="1013"/>
      <c r="BC142" s="1013"/>
      <c r="BD142" s="900"/>
      <c r="BE142" s="901"/>
      <c r="BF142" s="901"/>
      <c r="BG142" s="901"/>
      <c r="BH142" s="901"/>
      <c r="BI142" s="901"/>
      <c r="BJ142" s="901"/>
      <c r="BK142" s="901"/>
      <c r="BL142" s="901"/>
      <c r="BM142" s="901"/>
      <c r="BN142" s="901"/>
      <c r="BO142" s="901"/>
      <c r="BP142" s="901"/>
      <c r="BQ142" s="901"/>
      <c r="BR142" s="901"/>
      <c r="BS142" s="901"/>
      <c r="BT142" s="901"/>
      <c r="BU142" s="901"/>
      <c r="BV142" s="901"/>
      <c r="BW142" s="901"/>
      <c r="BX142" s="904"/>
      <c r="BY142" s="235"/>
    </row>
    <row r="143" spans="9:77" ht="6" customHeight="1">
      <c r="I143" s="233"/>
      <c r="J143" s="952" t="s">
        <v>162</v>
      </c>
      <c r="K143" s="953"/>
      <c r="L143" s="953"/>
      <c r="M143" s="953"/>
      <c r="N143" s="953"/>
      <c r="O143" s="953"/>
      <c r="P143" s="953"/>
      <c r="Q143" s="953"/>
      <c r="R143" s="953"/>
      <c r="S143" s="953"/>
      <c r="T143" s="953"/>
      <c r="U143" s="953"/>
      <c r="V143" s="953"/>
      <c r="W143" s="953"/>
      <c r="X143" s="953"/>
      <c r="Y143" s="953"/>
      <c r="Z143" s="953"/>
      <c r="AA143" s="953"/>
      <c r="AB143" s="953"/>
      <c r="AC143" s="953"/>
      <c r="AD143" s="953"/>
      <c r="AE143" s="953"/>
      <c r="AF143" s="953"/>
      <c r="AG143" s="953"/>
      <c r="AH143" s="953"/>
      <c r="AI143" s="953"/>
      <c r="AJ143" s="953"/>
      <c r="AK143" s="953"/>
      <c r="AL143" s="953"/>
      <c r="AM143" s="953"/>
      <c r="AN143" s="953"/>
      <c r="AO143" s="953"/>
      <c r="AP143" s="953"/>
      <c r="AQ143" s="953"/>
      <c r="AR143" s="953"/>
      <c r="AS143" s="953"/>
      <c r="AT143" s="953"/>
      <c r="AU143" s="953"/>
      <c r="AV143" s="953"/>
      <c r="AW143" s="953"/>
      <c r="AX143" s="953"/>
      <c r="AY143" s="953"/>
      <c r="AZ143" s="953"/>
      <c r="BA143" s="953"/>
      <c r="BB143" s="953"/>
      <c r="BC143" s="953"/>
      <c r="BD143" s="953"/>
      <c r="BE143" s="953"/>
      <c r="BF143" s="953"/>
      <c r="BG143" s="953"/>
      <c r="BH143" s="953"/>
      <c r="BI143" s="953"/>
      <c r="BJ143" s="953"/>
      <c r="BK143" s="953"/>
      <c r="BL143" s="953"/>
      <c r="BM143" s="953"/>
      <c r="BN143" s="953"/>
      <c r="BO143" s="953"/>
      <c r="BP143" s="953"/>
      <c r="BQ143" s="953"/>
      <c r="BR143" s="953"/>
      <c r="BS143" s="953"/>
      <c r="BT143" s="953"/>
      <c r="BU143" s="953"/>
      <c r="BV143" s="953"/>
      <c r="BW143" s="953"/>
      <c r="BX143" s="954"/>
      <c r="BY143" s="235"/>
    </row>
    <row r="144" spans="9:77" ht="6" customHeight="1">
      <c r="I144" s="233"/>
      <c r="J144" s="955"/>
      <c r="K144" s="956"/>
      <c r="L144" s="956"/>
      <c r="M144" s="956"/>
      <c r="N144" s="956"/>
      <c r="O144" s="956"/>
      <c r="P144" s="956"/>
      <c r="Q144" s="956"/>
      <c r="R144" s="956"/>
      <c r="S144" s="956"/>
      <c r="T144" s="956"/>
      <c r="U144" s="956"/>
      <c r="V144" s="956"/>
      <c r="W144" s="956"/>
      <c r="X144" s="956"/>
      <c r="Y144" s="956"/>
      <c r="Z144" s="956"/>
      <c r="AA144" s="956"/>
      <c r="AB144" s="956"/>
      <c r="AC144" s="956"/>
      <c r="AD144" s="956"/>
      <c r="AE144" s="956"/>
      <c r="AF144" s="956"/>
      <c r="AG144" s="956"/>
      <c r="AH144" s="956"/>
      <c r="AI144" s="956"/>
      <c r="AJ144" s="956"/>
      <c r="AK144" s="956"/>
      <c r="AL144" s="956"/>
      <c r="AM144" s="956"/>
      <c r="AN144" s="956"/>
      <c r="AO144" s="956"/>
      <c r="AP144" s="956"/>
      <c r="AQ144" s="956"/>
      <c r="AR144" s="956"/>
      <c r="AS144" s="956"/>
      <c r="AT144" s="956"/>
      <c r="AU144" s="956"/>
      <c r="AV144" s="956"/>
      <c r="AW144" s="956"/>
      <c r="AX144" s="956"/>
      <c r="AY144" s="956"/>
      <c r="AZ144" s="956"/>
      <c r="BA144" s="956"/>
      <c r="BB144" s="956"/>
      <c r="BC144" s="956"/>
      <c r="BD144" s="956"/>
      <c r="BE144" s="956"/>
      <c r="BF144" s="956"/>
      <c r="BG144" s="956"/>
      <c r="BH144" s="956"/>
      <c r="BI144" s="956"/>
      <c r="BJ144" s="956"/>
      <c r="BK144" s="956"/>
      <c r="BL144" s="956"/>
      <c r="BM144" s="956"/>
      <c r="BN144" s="956"/>
      <c r="BO144" s="956"/>
      <c r="BP144" s="956"/>
      <c r="BQ144" s="956"/>
      <c r="BR144" s="956"/>
      <c r="BS144" s="956"/>
      <c r="BT144" s="956"/>
      <c r="BU144" s="956"/>
      <c r="BV144" s="956"/>
      <c r="BW144" s="956"/>
      <c r="BX144" s="957"/>
      <c r="BY144" s="235"/>
    </row>
    <row r="145" spans="9:138" ht="6.75" customHeight="1">
      <c r="I145" s="233"/>
      <c r="J145" s="955"/>
      <c r="K145" s="956"/>
      <c r="L145" s="956"/>
      <c r="M145" s="956"/>
      <c r="N145" s="956"/>
      <c r="O145" s="956"/>
      <c r="P145" s="956"/>
      <c r="Q145" s="956"/>
      <c r="R145" s="956"/>
      <c r="S145" s="956"/>
      <c r="T145" s="956"/>
      <c r="U145" s="956"/>
      <c r="V145" s="956"/>
      <c r="W145" s="956"/>
      <c r="X145" s="956"/>
      <c r="Y145" s="956"/>
      <c r="Z145" s="956"/>
      <c r="AA145" s="956"/>
      <c r="AB145" s="956"/>
      <c r="AC145" s="956"/>
      <c r="AD145" s="956"/>
      <c r="AE145" s="956"/>
      <c r="AF145" s="956"/>
      <c r="AG145" s="956"/>
      <c r="AH145" s="956"/>
      <c r="AI145" s="956"/>
      <c r="AJ145" s="956"/>
      <c r="AK145" s="956"/>
      <c r="AL145" s="956"/>
      <c r="AM145" s="956"/>
      <c r="AN145" s="956"/>
      <c r="AO145" s="956"/>
      <c r="AP145" s="956"/>
      <c r="AQ145" s="956"/>
      <c r="AR145" s="956"/>
      <c r="AS145" s="956"/>
      <c r="AT145" s="956"/>
      <c r="AU145" s="956"/>
      <c r="AV145" s="956"/>
      <c r="AW145" s="956"/>
      <c r="AX145" s="956"/>
      <c r="AY145" s="956"/>
      <c r="AZ145" s="956"/>
      <c r="BA145" s="956"/>
      <c r="BB145" s="956"/>
      <c r="BC145" s="956"/>
      <c r="BD145" s="956"/>
      <c r="BE145" s="956"/>
      <c r="BF145" s="956"/>
      <c r="BG145" s="956"/>
      <c r="BH145" s="956"/>
      <c r="BI145" s="956"/>
      <c r="BJ145" s="956"/>
      <c r="BK145" s="956"/>
      <c r="BL145" s="956"/>
      <c r="BM145" s="956"/>
      <c r="BN145" s="956"/>
      <c r="BO145" s="956"/>
      <c r="BP145" s="956"/>
      <c r="BQ145" s="956"/>
      <c r="BR145" s="956"/>
      <c r="BS145" s="956"/>
      <c r="BT145" s="956"/>
      <c r="BU145" s="956"/>
      <c r="BV145" s="956"/>
      <c r="BW145" s="956"/>
      <c r="BX145" s="957"/>
      <c r="BY145" s="235"/>
      <c r="EG145" s="218"/>
      <c r="EH145" s="218"/>
    </row>
    <row r="146" spans="9:138" ht="7.5" customHeight="1">
      <c r="I146" s="233"/>
      <c r="J146" s="987" t="s">
        <v>374</v>
      </c>
      <c r="K146" s="929"/>
      <c r="L146" s="929"/>
      <c r="M146" s="929"/>
      <c r="N146" s="929"/>
      <c r="O146" s="929"/>
      <c r="P146" s="929"/>
      <c r="Q146" s="929"/>
      <c r="R146" s="929"/>
      <c r="S146" s="929"/>
      <c r="T146" s="929"/>
      <c r="U146" s="929"/>
      <c r="V146" s="929"/>
      <c r="W146" s="929"/>
      <c r="X146" s="929"/>
      <c r="Y146" s="929"/>
      <c r="Z146" s="929"/>
      <c r="AA146" s="886" t="s">
        <v>375</v>
      </c>
      <c r="AB146" s="886"/>
      <c r="AC146" s="886">
        <f>IF($AC$44=0,"",$AC$44)</f>
      </c>
      <c r="AD146" s="886"/>
      <c r="AE146" s="886" t="s">
        <v>367</v>
      </c>
      <c r="AF146" s="886"/>
      <c r="AG146" s="886"/>
      <c r="AH146" s="886" t="s">
        <v>369</v>
      </c>
      <c r="AI146" s="886"/>
      <c r="AJ146" s="886">
        <f>IF($AJ$44=0,"",$AJ$44)</f>
      </c>
      <c r="AK146" s="886"/>
      <c r="AL146" s="886" t="s">
        <v>514</v>
      </c>
      <c r="AM146" s="886"/>
      <c r="AN146" s="886"/>
      <c r="AO146" s="886" t="s">
        <v>369</v>
      </c>
      <c r="AP146" s="886"/>
      <c r="AQ146" s="886">
        <f>IF($AQ$44=0,"",$AQ$44)</f>
      </c>
      <c r="AR146" s="886"/>
      <c r="AS146" s="886" t="s">
        <v>368</v>
      </c>
      <c r="AT146" s="886"/>
      <c r="AU146" s="886"/>
      <c r="AV146" s="886" t="s">
        <v>369</v>
      </c>
      <c r="AW146" s="886"/>
      <c r="AX146" s="886">
        <f>IF($AX$44=0,"",$AX$44)</f>
      </c>
      <c r="AY146" s="886"/>
      <c r="AZ146" s="886" t="s">
        <v>371</v>
      </c>
      <c r="BA146" s="886"/>
      <c r="BB146" s="886"/>
      <c r="BC146" s="886" t="s">
        <v>117</v>
      </c>
      <c r="BD146" s="886"/>
      <c r="BE146" s="886">
        <f>IF($BE$44=0,"",$BE$44)</f>
      </c>
      <c r="BF146" s="886"/>
      <c r="BG146" s="886" t="s">
        <v>370</v>
      </c>
      <c r="BH146" s="886"/>
      <c r="BI146" s="886"/>
      <c r="BJ146" s="886" t="s">
        <v>114</v>
      </c>
      <c r="BK146" s="886"/>
      <c r="BL146" s="929" t="s">
        <v>373</v>
      </c>
      <c r="BM146" s="929"/>
      <c r="BN146" s="929"/>
      <c r="BO146" s="929"/>
      <c r="BP146" s="929"/>
      <c r="BQ146" s="929"/>
      <c r="BR146" s="929"/>
      <c r="BS146" s="929"/>
      <c r="BT146" s="929"/>
      <c r="BU146" s="929"/>
      <c r="BV146" s="929"/>
      <c r="BW146" s="929"/>
      <c r="BX146" s="973"/>
      <c r="BY146" s="235"/>
      <c r="EG146" s="218"/>
      <c r="EH146" s="218"/>
    </row>
    <row r="147" spans="9:138" ht="7.5" customHeight="1">
      <c r="I147" s="233"/>
      <c r="J147" s="988"/>
      <c r="K147" s="906"/>
      <c r="L147" s="906"/>
      <c r="M147" s="906"/>
      <c r="N147" s="906"/>
      <c r="O147" s="906"/>
      <c r="P147" s="906"/>
      <c r="Q147" s="906"/>
      <c r="R147" s="906"/>
      <c r="S147" s="906"/>
      <c r="T147" s="906"/>
      <c r="U147" s="906"/>
      <c r="V147" s="906"/>
      <c r="W147" s="906"/>
      <c r="X147" s="906"/>
      <c r="Y147" s="906"/>
      <c r="Z147" s="906"/>
      <c r="AA147" s="888"/>
      <c r="AB147" s="888"/>
      <c r="AC147" s="888"/>
      <c r="AD147" s="888"/>
      <c r="AE147" s="888"/>
      <c r="AF147" s="888"/>
      <c r="AG147" s="888"/>
      <c r="AH147" s="888"/>
      <c r="AI147" s="888"/>
      <c r="AJ147" s="888"/>
      <c r="AK147" s="888"/>
      <c r="AL147" s="888"/>
      <c r="AM147" s="888"/>
      <c r="AN147" s="888"/>
      <c r="AO147" s="888"/>
      <c r="AP147" s="888"/>
      <c r="AQ147" s="888"/>
      <c r="AR147" s="888"/>
      <c r="AS147" s="888"/>
      <c r="AT147" s="888"/>
      <c r="AU147" s="888"/>
      <c r="AV147" s="888"/>
      <c r="AW147" s="888"/>
      <c r="AX147" s="888"/>
      <c r="AY147" s="888"/>
      <c r="AZ147" s="888"/>
      <c r="BA147" s="888"/>
      <c r="BB147" s="888"/>
      <c r="BC147" s="888"/>
      <c r="BD147" s="888"/>
      <c r="BE147" s="888"/>
      <c r="BF147" s="888"/>
      <c r="BG147" s="888"/>
      <c r="BH147" s="888"/>
      <c r="BI147" s="888"/>
      <c r="BJ147" s="888"/>
      <c r="BK147" s="888"/>
      <c r="BL147" s="906"/>
      <c r="BM147" s="906"/>
      <c r="BN147" s="906"/>
      <c r="BO147" s="906"/>
      <c r="BP147" s="906"/>
      <c r="BQ147" s="906"/>
      <c r="BR147" s="906"/>
      <c r="BS147" s="906"/>
      <c r="BT147" s="906"/>
      <c r="BU147" s="906"/>
      <c r="BV147" s="906"/>
      <c r="BW147" s="906"/>
      <c r="BX147" s="1005"/>
      <c r="BY147" s="235"/>
      <c r="EG147" s="218"/>
      <c r="EH147" s="218"/>
    </row>
    <row r="148" spans="9:138" ht="7.5" customHeight="1">
      <c r="I148" s="233"/>
      <c r="J148" s="981" t="s">
        <v>458</v>
      </c>
      <c r="K148" s="980"/>
      <c r="L148" s="980"/>
      <c r="M148" s="980"/>
      <c r="N148" s="980"/>
      <c r="O148" s="980"/>
      <c r="P148" s="980"/>
      <c r="Q148" s="980"/>
      <c r="R148" s="980"/>
      <c r="S148" s="980"/>
      <c r="T148" s="980"/>
      <c r="U148" s="950"/>
      <c r="V148" s="975" t="s">
        <v>154</v>
      </c>
      <c r="W148" s="976"/>
      <c r="X148" s="976"/>
      <c r="Y148" s="977"/>
      <c r="Z148" s="975">
        <f>IF($Z$46=0,"",$Z$46)</f>
      </c>
      <c r="AA148" s="976"/>
      <c r="AB148" s="976"/>
      <c r="AC148" s="976"/>
      <c r="AD148" s="976"/>
      <c r="AE148" s="976"/>
      <c r="AF148" s="976"/>
      <c r="AG148" s="976"/>
      <c r="AH148" s="976"/>
      <c r="AI148" s="976"/>
      <c r="AJ148" s="976"/>
      <c r="AK148" s="976"/>
      <c r="AL148" s="976"/>
      <c r="AM148" s="976"/>
      <c r="AN148" s="976"/>
      <c r="AO148" s="976"/>
      <c r="AP148" s="976"/>
      <c r="AQ148" s="976"/>
      <c r="AR148" s="976"/>
      <c r="AS148" s="976"/>
      <c r="AT148" s="976"/>
      <c r="AU148" s="976"/>
      <c r="AV148" s="976"/>
      <c r="AW148" s="976"/>
      <c r="AX148" s="976"/>
      <c r="AY148" s="976"/>
      <c r="AZ148" s="976"/>
      <c r="BA148" s="976"/>
      <c r="BB148" s="976"/>
      <c r="BC148" s="976"/>
      <c r="BD148" s="976"/>
      <c r="BE148" s="976"/>
      <c r="BF148" s="976"/>
      <c r="BG148" s="976"/>
      <c r="BH148" s="976"/>
      <c r="BI148" s="976"/>
      <c r="BJ148" s="976"/>
      <c r="BK148" s="976"/>
      <c r="BL148" s="976"/>
      <c r="BM148" s="976"/>
      <c r="BN148" s="976"/>
      <c r="BO148" s="976"/>
      <c r="BP148" s="976"/>
      <c r="BQ148" s="976"/>
      <c r="BR148" s="976"/>
      <c r="BS148" s="976"/>
      <c r="BT148" s="976"/>
      <c r="BU148" s="976"/>
      <c r="BV148" s="976"/>
      <c r="BW148" s="976"/>
      <c r="BX148" s="978"/>
      <c r="BY148" s="235"/>
      <c r="EG148" s="218"/>
      <c r="EH148" s="218"/>
    </row>
    <row r="149" spans="9:138" ht="7.5" customHeight="1">
      <c r="I149" s="233"/>
      <c r="J149" s="981"/>
      <c r="K149" s="980"/>
      <c r="L149" s="980"/>
      <c r="M149" s="980"/>
      <c r="N149" s="980"/>
      <c r="O149" s="980"/>
      <c r="P149" s="980"/>
      <c r="Q149" s="980"/>
      <c r="R149" s="980"/>
      <c r="S149" s="980"/>
      <c r="T149" s="980"/>
      <c r="U149" s="950"/>
      <c r="V149" s="975"/>
      <c r="W149" s="976"/>
      <c r="X149" s="976"/>
      <c r="Y149" s="977"/>
      <c r="Z149" s="975"/>
      <c r="AA149" s="976"/>
      <c r="AB149" s="976"/>
      <c r="AC149" s="976"/>
      <c r="AD149" s="976"/>
      <c r="AE149" s="976"/>
      <c r="AF149" s="976"/>
      <c r="AG149" s="976"/>
      <c r="AH149" s="976"/>
      <c r="AI149" s="976"/>
      <c r="AJ149" s="976"/>
      <c r="AK149" s="976"/>
      <c r="AL149" s="976"/>
      <c r="AM149" s="976"/>
      <c r="AN149" s="976"/>
      <c r="AO149" s="976"/>
      <c r="AP149" s="976"/>
      <c r="AQ149" s="976"/>
      <c r="AR149" s="976"/>
      <c r="AS149" s="976"/>
      <c r="AT149" s="976"/>
      <c r="AU149" s="976"/>
      <c r="AV149" s="976"/>
      <c r="AW149" s="976"/>
      <c r="AX149" s="976"/>
      <c r="AY149" s="976"/>
      <c r="AZ149" s="976"/>
      <c r="BA149" s="976"/>
      <c r="BB149" s="976"/>
      <c r="BC149" s="976"/>
      <c r="BD149" s="976"/>
      <c r="BE149" s="976"/>
      <c r="BF149" s="976"/>
      <c r="BG149" s="976"/>
      <c r="BH149" s="976"/>
      <c r="BI149" s="976"/>
      <c r="BJ149" s="976"/>
      <c r="BK149" s="976"/>
      <c r="BL149" s="976"/>
      <c r="BM149" s="976"/>
      <c r="BN149" s="976"/>
      <c r="BO149" s="976"/>
      <c r="BP149" s="976"/>
      <c r="BQ149" s="976"/>
      <c r="BR149" s="976"/>
      <c r="BS149" s="976"/>
      <c r="BT149" s="976"/>
      <c r="BU149" s="976"/>
      <c r="BV149" s="976"/>
      <c r="BW149" s="976"/>
      <c r="BX149" s="978"/>
      <c r="BY149" s="235"/>
      <c r="EG149" s="218"/>
      <c r="EH149" s="218"/>
    </row>
    <row r="150" spans="9:138" ht="7.5" customHeight="1">
      <c r="I150" s="233"/>
      <c r="J150" s="979" t="s">
        <v>163</v>
      </c>
      <c r="K150" s="980"/>
      <c r="L150" s="980"/>
      <c r="M150" s="980"/>
      <c r="N150" s="980"/>
      <c r="O150" s="980"/>
      <c r="P150" s="980"/>
      <c r="Q150" s="980"/>
      <c r="R150" s="980"/>
      <c r="S150" s="980"/>
      <c r="T150" s="980"/>
      <c r="U150" s="240"/>
      <c r="V150" s="886"/>
      <c r="W150" s="886"/>
      <c r="X150" s="335"/>
      <c r="Y150" s="886">
        <f>IF($Y$48=0,"",$Y$48)</f>
      </c>
      <c r="Z150" s="886"/>
      <c r="AA150" s="886" t="s">
        <v>250</v>
      </c>
      <c r="AB150" s="886"/>
      <c r="AC150" s="886"/>
      <c r="AD150" s="886" t="s">
        <v>352</v>
      </c>
      <c r="AE150" s="886">
        <f>IF($AE$48=0,"",$AE$48)</f>
      </c>
      <c r="AF150" s="886"/>
      <c r="AG150" s="886" t="s">
        <v>272</v>
      </c>
      <c r="AH150" s="886"/>
      <c r="AI150" s="886"/>
      <c r="AJ150" s="886"/>
      <c r="AK150" s="886"/>
      <c r="AL150" s="886"/>
      <c r="AM150" s="886"/>
      <c r="AN150" s="886"/>
      <c r="AO150" s="886"/>
      <c r="AP150" s="886"/>
      <c r="AQ150" s="887"/>
      <c r="AR150" s="958" t="s">
        <v>164</v>
      </c>
      <c r="AS150" s="886"/>
      <c r="AT150" s="886"/>
      <c r="AU150" s="886"/>
      <c r="AV150" s="886"/>
      <c r="AW150" s="886"/>
      <c r="AX150" s="886"/>
      <c r="AY150" s="886"/>
      <c r="AZ150" s="886"/>
      <c r="BA150" s="886"/>
      <c r="BB150" s="886"/>
      <c r="BC150" s="887"/>
      <c r="BD150" s="897" t="str">
        <f>IF($BD$48=0,"",$BD$48)</f>
        <v>平成　　　年　　　月　　　日</v>
      </c>
      <c r="BE150" s="898"/>
      <c r="BF150" s="898"/>
      <c r="BG150" s="898"/>
      <c r="BH150" s="898"/>
      <c r="BI150" s="898"/>
      <c r="BJ150" s="898"/>
      <c r="BK150" s="898"/>
      <c r="BL150" s="898"/>
      <c r="BM150" s="898"/>
      <c r="BN150" s="898"/>
      <c r="BO150" s="898"/>
      <c r="BP150" s="898"/>
      <c r="BQ150" s="898"/>
      <c r="BR150" s="898"/>
      <c r="BS150" s="898"/>
      <c r="BT150" s="898"/>
      <c r="BU150" s="898"/>
      <c r="BV150" s="898"/>
      <c r="BW150" s="898"/>
      <c r="BX150" s="903"/>
      <c r="BY150" s="235"/>
      <c r="EH150" s="218"/>
    </row>
    <row r="151" spans="9:138" ht="7.5" customHeight="1">
      <c r="I151" s="233"/>
      <c r="J151" s="981"/>
      <c r="K151" s="980"/>
      <c r="L151" s="980"/>
      <c r="M151" s="980"/>
      <c r="N151" s="980"/>
      <c r="O151" s="980"/>
      <c r="P151" s="980"/>
      <c r="Q151" s="980"/>
      <c r="R151" s="980"/>
      <c r="S151" s="980"/>
      <c r="T151" s="980"/>
      <c r="U151" s="241"/>
      <c r="V151" s="892"/>
      <c r="W151" s="892"/>
      <c r="X151" s="333"/>
      <c r="Y151" s="892"/>
      <c r="Z151" s="892"/>
      <c r="AA151" s="892"/>
      <c r="AB151" s="892"/>
      <c r="AC151" s="892"/>
      <c r="AD151" s="892"/>
      <c r="AE151" s="892"/>
      <c r="AF151" s="892"/>
      <c r="AG151" s="892"/>
      <c r="AH151" s="892"/>
      <c r="AI151" s="892"/>
      <c r="AJ151" s="892"/>
      <c r="AK151" s="892"/>
      <c r="AL151" s="892"/>
      <c r="AM151" s="892"/>
      <c r="AN151" s="892"/>
      <c r="AO151" s="892"/>
      <c r="AP151" s="892"/>
      <c r="AQ151" s="920"/>
      <c r="AR151" s="891"/>
      <c r="AS151" s="892"/>
      <c r="AT151" s="892"/>
      <c r="AU151" s="892"/>
      <c r="AV151" s="892"/>
      <c r="AW151" s="892"/>
      <c r="AX151" s="892"/>
      <c r="AY151" s="892"/>
      <c r="AZ151" s="892"/>
      <c r="BA151" s="892"/>
      <c r="BB151" s="892"/>
      <c r="BC151" s="920"/>
      <c r="BD151" s="1014"/>
      <c r="BE151" s="1015"/>
      <c r="BF151" s="1015"/>
      <c r="BG151" s="1015"/>
      <c r="BH151" s="1015"/>
      <c r="BI151" s="1015"/>
      <c r="BJ151" s="1015"/>
      <c r="BK151" s="1015"/>
      <c r="BL151" s="1015"/>
      <c r="BM151" s="1015"/>
      <c r="BN151" s="1015"/>
      <c r="BO151" s="1015"/>
      <c r="BP151" s="1015"/>
      <c r="BQ151" s="1015"/>
      <c r="BR151" s="1015"/>
      <c r="BS151" s="1015"/>
      <c r="BT151" s="1015"/>
      <c r="BU151" s="1015"/>
      <c r="BV151" s="1015"/>
      <c r="BW151" s="1015"/>
      <c r="BX151" s="1016"/>
      <c r="BY151" s="235"/>
      <c r="EH151" s="218"/>
    </row>
    <row r="152" spans="9:138" ht="7.5" customHeight="1">
      <c r="I152" s="233"/>
      <c r="J152" s="981"/>
      <c r="K152" s="980"/>
      <c r="L152" s="980"/>
      <c r="M152" s="980"/>
      <c r="N152" s="980"/>
      <c r="O152" s="980"/>
      <c r="P152" s="980"/>
      <c r="Q152" s="980"/>
      <c r="R152" s="980"/>
      <c r="S152" s="980"/>
      <c r="T152" s="980"/>
      <c r="U152" s="242"/>
      <c r="V152" s="888"/>
      <c r="W152" s="888"/>
      <c r="X152" s="334"/>
      <c r="Y152" s="888"/>
      <c r="Z152" s="888"/>
      <c r="AA152" s="888"/>
      <c r="AB152" s="888"/>
      <c r="AC152" s="888"/>
      <c r="AD152" s="888"/>
      <c r="AE152" s="888"/>
      <c r="AF152" s="888"/>
      <c r="AG152" s="888"/>
      <c r="AH152" s="888"/>
      <c r="AI152" s="888"/>
      <c r="AJ152" s="888"/>
      <c r="AK152" s="888"/>
      <c r="AL152" s="888"/>
      <c r="AM152" s="888"/>
      <c r="AN152" s="888"/>
      <c r="AO152" s="888"/>
      <c r="AP152" s="888"/>
      <c r="AQ152" s="889"/>
      <c r="AR152" s="970"/>
      <c r="AS152" s="888"/>
      <c r="AT152" s="888"/>
      <c r="AU152" s="888"/>
      <c r="AV152" s="888"/>
      <c r="AW152" s="888"/>
      <c r="AX152" s="888"/>
      <c r="AY152" s="888"/>
      <c r="AZ152" s="888"/>
      <c r="BA152" s="888"/>
      <c r="BB152" s="888"/>
      <c r="BC152" s="889"/>
      <c r="BD152" s="915"/>
      <c r="BE152" s="916"/>
      <c r="BF152" s="916"/>
      <c r="BG152" s="916"/>
      <c r="BH152" s="916"/>
      <c r="BI152" s="916"/>
      <c r="BJ152" s="916"/>
      <c r="BK152" s="916"/>
      <c r="BL152" s="916"/>
      <c r="BM152" s="916"/>
      <c r="BN152" s="916"/>
      <c r="BO152" s="916"/>
      <c r="BP152" s="916"/>
      <c r="BQ152" s="916"/>
      <c r="BR152" s="916"/>
      <c r="BS152" s="916"/>
      <c r="BT152" s="916"/>
      <c r="BU152" s="916"/>
      <c r="BV152" s="916"/>
      <c r="BW152" s="916"/>
      <c r="BX152" s="917"/>
      <c r="BY152" s="235"/>
      <c r="EH152" s="218"/>
    </row>
    <row r="153" spans="9:138" ht="7.5" customHeight="1">
      <c r="I153" s="233"/>
      <c r="J153" s="925" t="s">
        <v>165</v>
      </c>
      <c r="K153" s="886"/>
      <c r="L153" s="886"/>
      <c r="M153" s="886"/>
      <c r="N153" s="886"/>
      <c r="O153" s="886"/>
      <c r="P153" s="886"/>
      <c r="Q153" s="886"/>
      <c r="R153" s="886"/>
      <c r="S153" s="886"/>
      <c r="T153" s="887"/>
      <c r="U153" s="931" t="s">
        <v>166</v>
      </c>
      <c r="V153" s="931"/>
      <c r="W153" s="931"/>
      <c r="X153" s="931"/>
      <c r="Y153" s="931"/>
      <c r="Z153" s="931"/>
      <c r="AA153" s="931"/>
      <c r="AB153" s="931"/>
      <c r="AC153" s="931"/>
      <c r="AD153" s="931"/>
      <c r="AE153" s="931"/>
      <c r="AF153" s="931"/>
      <c r="AG153" s="931"/>
      <c r="AH153" s="931"/>
      <c r="AI153" s="931"/>
      <c r="AJ153" s="931"/>
      <c r="AK153" s="931"/>
      <c r="AL153" s="931"/>
      <c r="AM153" s="931"/>
      <c r="AN153" s="931" t="s">
        <v>167</v>
      </c>
      <c r="AO153" s="931"/>
      <c r="AP153" s="931"/>
      <c r="AQ153" s="931"/>
      <c r="AR153" s="931"/>
      <c r="AS153" s="931"/>
      <c r="AT153" s="931"/>
      <c r="AU153" s="931"/>
      <c r="AV153" s="931"/>
      <c r="AW153" s="931"/>
      <c r="AX153" s="931"/>
      <c r="AY153" s="931"/>
      <c r="AZ153" s="931"/>
      <c r="BA153" s="931"/>
      <c r="BB153" s="931"/>
      <c r="BC153" s="931"/>
      <c r="BD153" s="931"/>
      <c r="BE153" s="931"/>
      <c r="BF153" s="931"/>
      <c r="BG153" s="880" t="s">
        <v>168</v>
      </c>
      <c r="BH153" s="881"/>
      <c r="BI153" s="881"/>
      <c r="BJ153" s="881"/>
      <c r="BK153" s="881"/>
      <c r="BL153" s="881"/>
      <c r="BM153" s="881"/>
      <c r="BN153" s="881"/>
      <c r="BO153" s="881"/>
      <c r="BP153" s="881"/>
      <c r="BQ153" s="881"/>
      <c r="BR153" s="881"/>
      <c r="BS153" s="881"/>
      <c r="BT153" s="881"/>
      <c r="BU153" s="881"/>
      <c r="BV153" s="881"/>
      <c r="BW153" s="881"/>
      <c r="BX153" s="918"/>
      <c r="BY153" s="235"/>
      <c r="EH153" s="218"/>
    </row>
    <row r="154" spans="9:138" ht="7.5" customHeight="1">
      <c r="I154" s="233"/>
      <c r="J154" s="926"/>
      <c r="K154" s="892"/>
      <c r="L154" s="892"/>
      <c r="M154" s="892"/>
      <c r="N154" s="892"/>
      <c r="O154" s="892"/>
      <c r="P154" s="892"/>
      <c r="Q154" s="892"/>
      <c r="R154" s="892"/>
      <c r="S154" s="892"/>
      <c r="T154" s="920"/>
      <c r="U154" s="931"/>
      <c r="V154" s="931"/>
      <c r="W154" s="931"/>
      <c r="X154" s="931"/>
      <c r="Y154" s="931"/>
      <c r="Z154" s="931"/>
      <c r="AA154" s="931"/>
      <c r="AB154" s="931"/>
      <c r="AC154" s="931"/>
      <c r="AD154" s="931"/>
      <c r="AE154" s="931"/>
      <c r="AF154" s="931"/>
      <c r="AG154" s="931"/>
      <c r="AH154" s="931"/>
      <c r="AI154" s="931"/>
      <c r="AJ154" s="931"/>
      <c r="AK154" s="931"/>
      <c r="AL154" s="931"/>
      <c r="AM154" s="931"/>
      <c r="AN154" s="931"/>
      <c r="AO154" s="931"/>
      <c r="AP154" s="931"/>
      <c r="AQ154" s="931"/>
      <c r="AR154" s="931"/>
      <c r="AS154" s="931"/>
      <c r="AT154" s="931"/>
      <c r="AU154" s="931"/>
      <c r="AV154" s="931"/>
      <c r="AW154" s="931"/>
      <c r="AX154" s="931"/>
      <c r="AY154" s="931"/>
      <c r="AZ154" s="931"/>
      <c r="BA154" s="931"/>
      <c r="BB154" s="931"/>
      <c r="BC154" s="931"/>
      <c r="BD154" s="931"/>
      <c r="BE154" s="931"/>
      <c r="BF154" s="931"/>
      <c r="BG154" s="883"/>
      <c r="BH154" s="884"/>
      <c r="BI154" s="884"/>
      <c r="BJ154" s="884"/>
      <c r="BK154" s="884"/>
      <c r="BL154" s="884"/>
      <c r="BM154" s="884"/>
      <c r="BN154" s="884"/>
      <c r="BO154" s="884"/>
      <c r="BP154" s="884"/>
      <c r="BQ154" s="884"/>
      <c r="BR154" s="884"/>
      <c r="BS154" s="884"/>
      <c r="BT154" s="884"/>
      <c r="BU154" s="884"/>
      <c r="BV154" s="884"/>
      <c r="BW154" s="884"/>
      <c r="BX154" s="919"/>
      <c r="BY154" s="235"/>
      <c r="EH154" s="218"/>
    </row>
    <row r="155" spans="9:138" ht="7.5" customHeight="1">
      <c r="I155" s="233"/>
      <c r="J155" s="926"/>
      <c r="K155" s="892"/>
      <c r="L155" s="892"/>
      <c r="M155" s="892"/>
      <c r="N155" s="892"/>
      <c r="O155" s="892"/>
      <c r="P155" s="892"/>
      <c r="Q155" s="892"/>
      <c r="R155" s="892"/>
      <c r="S155" s="892"/>
      <c r="T155" s="920"/>
      <c r="U155" s="969">
        <f>IF($U$53=0,"",$U$53)</f>
      </c>
      <c r="V155" s="886"/>
      <c r="W155" s="922" t="s">
        <v>353</v>
      </c>
      <c r="X155" s="922"/>
      <c r="Y155" s="929" t="s">
        <v>169</v>
      </c>
      <c r="Z155" s="929"/>
      <c r="AA155" s="929"/>
      <c r="AB155" s="929"/>
      <c r="AC155" s="929"/>
      <c r="AD155" s="929"/>
      <c r="AE155" s="929"/>
      <c r="AF155" s="929"/>
      <c r="AG155" s="929"/>
      <c r="AH155" s="929"/>
      <c r="AI155" s="929"/>
      <c r="AJ155" s="929"/>
      <c r="AK155" s="929"/>
      <c r="AL155" s="929"/>
      <c r="AM155" s="1008"/>
      <c r="AN155" s="969">
        <f>IF($AN$53=0,"",$AN$53)</f>
      </c>
      <c r="AO155" s="886"/>
      <c r="AP155" s="922" t="s">
        <v>353</v>
      </c>
      <c r="AQ155" s="922"/>
      <c r="AR155" s="929" t="s">
        <v>169</v>
      </c>
      <c r="AS155" s="929"/>
      <c r="AT155" s="929"/>
      <c r="AU155" s="929"/>
      <c r="AV155" s="929"/>
      <c r="AW155" s="929"/>
      <c r="AX155" s="929"/>
      <c r="AY155" s="929"/>
      <c r="AZ155" s="929"/>
      <c r="BA155" s="929"/>
      <c r="BB155" s="929"/>
      <c r="BC155" s="929"/>
      <c r="BD155" s="929"/>
      <c r="BE155" s="929"/>
      <c r="BF155" s="1008"/>
      <c r="BG155" s="969">
        <f>IF($BG$53=0,"",$BG$53)</f>
      </c>
      <c r="BH155" s="886"/>
      <c r="BI155" s="971" t="s">
        <v>354</v>
      </c>
      <c r="BJ155" s="971"/>
      <c r="BK155" s="971"/>
      <c r="BL155" s="929" t="s">
        <v>170</v>
      </c>
      <c r="BM155" s="929"/>
      <c r="BN155" s="929"/>
      <c r="BO155" s="929"/>
      <c r="BP155" s="929"/>
      <c r="BQ155" s="929"/>
      <c r="BR155" s="929"/>
      <c r="BS155" s="929"/>
      <c r="BT155" s="929"/>
      <c r="BU155" s="929"/>
      <c r="BV155" s="929"/>
      <c r="BW155" s="929"/>
      <c r="BX155" s="973"/>
      <c r="BY155" s="235"/>
      <c r="EH155" s="218"/>
    </row>
    <row r="156" spans="9:77" ht="7.5" customHeight="1">
      <c r="I156" s="233"/>
      <c r="J156" s="926"/>
      <c r="K156" s="892"/>
      <c r="L156" s="892"/>
      <c r="M156" s="892"/>
      <c r="N156" s="892"/>
      <c r="O156" s="892"/>
      <c r="P156" s="892"/>
      <c r="Q156" s="892"/>
      <c r="R156" s="892"/>
      <c r="S156" s="892"/>
      <c r="T156" s="920"/>
      <c r="U156" s="891"/>
      <c r="V156" s="892"/>
      <c r="W156" s="890"/>
      <c r="X156" s="890"/>
      <c r="Y156" s="905"/>
      <c r="Z156" s="905"/>
      <c r="AA156" s="905"/>
      <c r="AB156" s="905"/>
      <c r="AC156" s="905"/>
      <c r="AD156" s="905"/>
      <c r="AE156" s="905"/>
      <c r="AF156" s="905"/>
      <c r="AG156" s="905"/>
      <c r="AH156" s="905"/>
      <c r="AI156" s="905"/>
      <c r="AJ156" s="905"/>
      <c r="AK156" s="905"/>
      <c r="AL156" s="905"/>
      <c r="AM156" s="951"/>
      <c r="AN156" s="891"/>
      <c r="AO156" s="892"/>
      <c r="AP156" s="890"/>
      <c r="AQ156" s="890"/>
      <c r="AR156" s="905"/>
      <c r="AS156" s="905"/>
      <c r="AT156" s="905"/>
      <c r="AU156" s="905"/>
      <c r="AV156" s="905"/>
      <c r="AW156" s="905"/>
      <c r="AX156" s="905"/>
      <c r="AY156" s="905"/>
      <c r="AZ156" s="905"/>
      <c r="BA156" s="905"/>
      <c r="BB156" s="905"/>
      <c r="BC156" s="905"/>
      <c r="BD156" s="905"/>
      <c r="BE156" s="905"/>
      <c r="BF156" s="951"/>
      <c r="BG156" s="891"/>
      <c r="BH156" s="892"/>
      <c r="BI156" s="972"/>
      <c r="BJ156" s="972"/>
      <c r="BK156" s="972"/>
      <c r="BL156" s="905"/>
      <c r="BM156" s="905"/>
      <c r="BN156" s="905"/>
      <c r="BO156" s="905"/>
      <c r="BP156" s="905"/>
      <c r="BQ156" s="905"/>
      <c r="BR156" s="905"/>
      <c r="BS156" s="905"/>
      <c r="BT156" s="905"/>
      <c r="BU156" s="905"/>
      <c r="BV156" s="905"/>
      <c r="BW156" s="905"/>
      <c r="BX156" s="974"/>
      <c r="BY156" s="235"/>
    </row>
    <row r="157" spans="9:77" ht="7.5" customHeight="1">
      <c r="I157" s="233"/>
      <c r="J157" s="926"/>
      <c r="K157" s="892"/>
      <c r="L157" s="892"/>
      <c r="M157" s="892"/>
      <c r="N157" s="892"/>
      <c r="O157" s="892"/>
      <c r="P157" s="892"/>
      <c r="Q157" s="892"/>
      <c r="R157" s="892"/>
      <c r="S157" s="892"/>
      <c r="T157" s="920"/>
      <c r="U157" s="891">
        <f>IF($U$55=0,"",$U$55)</f>
      </c>
      <c r="V157" s="892"/>
      <c r="W157" s="890" t="s">
        <v>171</v>
      </c>
      <c r="X157" s="890"/>
      <c r="Y157" s="905" t="s">
        <v>172</v>
      </c>
      <c r="Z157" s="905"/>
      <c r="AA157" s="905"/>
      <c r="AB157" s="905"/>
      <c r="AC157" s="905"/>
      <c r="AD157" s="905"/>
      <c r="AE157" s="905"/>
      <c r="AF157" s="905"/>
      <c r="AG157" s="905"/>
      <c r="AH157" s="905"/>
      <c r="AI157" s="905"/>
      <c r="AJ157" s="905"/>
      <c r="AK157" s="905"/>
      <c r="AL157" s="905"/>
      <c r="AM157" s="951"/>
      <c r="AN157" s="891">
        <f>IF($AN$55=0,"",$AN$55)</f>
      </c>
      <c r="AO157" s="892"/>
      <c r="AP157" s="890" t="s">
        <v>171</v>
      </c>
      <c r="AQ157" s="890"/>
      <c r="AR157" s="905" t="s">
        <v>172</v>
      </c>
      <c r="AS157" s="905"/>
      <c r="AT157" s="905"/>
      <c r="AU157" s="905"/>
      <c r="AV157" s="905"/>
      <c r="AW157" s="905"/>
      <c r="AX157" s="905"/>
      <c r="AY157" s="905"/>
      <c r="AZ157" s="905"/>
      <c r="BA157" s="905"/>
      <c r="BB157" s="905"/>
      <c r="BC157" s="905"/>
      <c r="BD157" s="905"/>
      <c r="BE157" s="905"/>
      <c r="BF157" s="951"/>
      <c r="BG157" s="891">
        <f>IF($BG$55=0,"",$BG$55)</f>
      </c>
      <c r="BH157" s="892"/>
      <c r="BI157" s="972" t="s">
        <v>355</v>
      </c>
      <c r="BJ157" s="972"/>
      <c r="BK157" s="972"/>
      <c r="BL157" s="905" t="s">
        <v>173</v>
      </c>
      <c r="BM157" s="905"/>
      <c r="BN157" s="905"/>
      <c r="BO157" s="905"/>
      <c r="BP157" s="905"/>
      <c r="BQ157" s="905"/>
      <c r="BR157" s="905"/>
      <c r="BS157" s="905"/>
      <c r="BT157" s="905"/>
      <c r="BU157" s="905"/>
      <c r="BV157" s="905"/>
      <c r="BW157" s="905"/>
      <c r="BX157" s="974"/>
      <c r="BY157" s="235"/>
    </row>
    <row r="158" spans="9:77" ht="7.5" customHeight="1">
      <c r="I158" s="233"/>
      <c r="J158" s="926"/>
      <c r="K158" s="892"/>
      <c r="L158" s="892"/>
      <c r="M158" s="892"/>
      <c r="N158" s="892"/>
      <c r="O158" s="892"/>
      <c r="P158" s="892"/>
      <c r="Q158" s="892"/>
      <c r="R158" s="892"/>
      <c r="S158" s="892"/>
      <c r="T158" s="920"/>
      <c r="U158" s="891"/>
      <c r="V158" s="892"/>
      <c r="W158" s="890"/>
      <c r="X158" s="890"/>
      <c r="Y158" s="905"/>
      <c r="Z158" s="905"/>
      <c r="AA158" s="905"/>
      <c r="AB158" s="905"/>
      <c r="AC158" s="905"/>
      <c r="AD158" s="905"/>
      <c r="AE158" s="905"/>
      <c r="AF158" s="905"/>
      <c r="AG158" s="905"/>
      <c r="AH158" s="905"/>
      <c r="AI158" s="905"/>
      <c r="AJ158" s="905"/>
      <c r="AK158" s="905"/>
      <c r="AL158" s="905"/>
      <c r="AM158" s="951"/>
      <c r="AN158" s="891"/>
      <c r="AO158" s="892"/>
      <c r="AP158" s="890"/>
      <c r="AQ158" s="890"/>
      <c r="AR158" s="905"/>
      <c r="AS158" s="905"/>
      <c r="AT158" s="905"/>
      <c r="AU158" s="905"/>
      <c r="AV158" s="905"/>
      <c r="AW158" s="905"/>
      <c r="AX158" s="905"/>
      <c r="AY158" s="905"/>
      <c r="AZ158" s="905"/>
      <c r="BA158" s="905"/>
      <c r="BB158" s="905"/>
      <c r="BC158" s="905"/>
      <c r="BD158" s="905"/>
      <c r="BE158" s="905"/>
      <c r="BF158" s="951"/>
      <c r="BG158" s="891"/>
      <c r="BH158" s="892"/>
      <c r="BI158" s="1007"/>
      <c r="BJ158" s="1007"/>
      <c r="BK158" s="1007"/>
      <c r="BL158" s="906"/>
      <c r="BM158" s="906"/>
      <c r="BN158" s="906"/>
      <c r="BO158" s="906"/>
      <c r="BP158" s="906"/>
      <c r="BQ158" s="906"/>
      <c r="BR158" s="906"/>
      <c r="BS158" s="906"/>
      <c r="BT158" s="906"/>
      <c r="BU158" s="906"/>
      <c r="BV158" s="906"/>
      <c r="BW158" s="906"/>
      <c r="BX158" s="1005"/>
      <c r="BY158" s="235"/>
    </row>
    <row r="159" spans="9:77" ht="7.5" customHeight="1">
      <c r="I159" s="233"/>
      <c r="J159" s="926"/>
      <c r="K159" s="892"/>
      <c r="L159" s="892"/>
      <c r="M159" s="892"/>
      <c r="N159" s="892"/>
      <c r="O159" s="892"/>
      <c r="P159" s="892"/>
      <c r="Q159" s="892"/>
      <c r="R159" s="892"/>
      <c r="S159" s="892"/>
      <c r="T159" s="920"/>
      <c r="U159" s="891">
        <f>IF($U$57=0,"",$U$57)</f>
      </c>
      <c r="V159" s="892"/>
      <c r="W159" s="890" t="s">
        <v>174</v>
      </c>
      <c r="X159" s="890"/>
      <c r="Y159" s="905" t="s">
        <v>175</v>
      </c>
      <c r="Z159" s="905"/>
      <c r="AA159" s="905"/>
      <c r="AB159" s="905"/>
      <c r="AC159" s="905"/>
      <c r="AD159" s="905"/>
      <c r="AE159" s="905"/>
      <c r="AF159" s="905"/>
      <c r="AG159" s="905"/>
      <c r="AH159" s="905"/>
      <c r="AI159" s="905"/>
      <c r="AJ159" s="905"/>
      <c r="AK159" s="905"/>
      <c r="AL159" s="905"/>
      <c r="AM159" s="951"/>
      <c r="AN159" s="891">
        <f>IF($AN$57=0,"",$AN$57)</f>
      </c>
      <c r="AO159" s="892"/>
      <c r="AP159" s="890" t="s">
        <v>174</v>
      </c>
      <c r="AQ159" s="890"/>
      <c r="AR159" s="905" t="s">
        <v>175</v>
      </c>
      <c r="AS159" s="905"/>
      <c r="AT159" s="905"/>
      <c r="AU159" s="905"/>
      <c r="AV159" s="905"/>
      <c r="AW159" s="905"/>
      <c r="AX159" s="905"/>
      <c r="AY159" s="905"/>
      <c r="AZ159" s="905"/>
      <c r="BA159" s="905"/>
      <c r="BB159" s="905"/>
      <c r="BC159" s="905"/>
      <c r="BD159" s="905"/>
      <c r="BE159" s="905"/>
      <c r="BF159" s="951"/>
      <c r="BG159" s="958" t="s">
        <v>176</v>
      </c>
      <c r="BH159" s="932"/>
      <c r="BI159" s="932"/>
      <c r="BJ159" s="932"/>
      <c r="BK159" s="932"/>
      <c r="BL159" s="932"/>
      <c r="BM159" s="932"/>
      <c r="BN159" s="932"/>
      <c r="BO159" s="933"/>
      <c r="BP159" s="969">
        <f>IF($BP$57=0,"",$BP$57)</f>
      </c>
      <c r="BQ159" s="886"/>
      <c r="BR159" s="886"/>
      <c r="BS159" s="886"/>
      <c r="BT159" s="886"/>
      <c r="BU159" s="886"/>
      <c r="BV159" s="886" t="s">
        <v>177</v>
      </c>
      <c r="BW159" s="886"/>
      <c r="BX159" s="985"/>
      <c r="BY159" s="235"/>
    </row>
    <row r="160" spans="9:77" ht="7.5" customHeight="1">
      <c r="I160" s="233"/>
      <c r="J160" s="926"/>
      <c r="K160" s="892"/>
      <c r="L160" s="892"/>
      <c r="M160" s="892"/>
      <c r="N160" s="892"/>
      <c r="O160" s="892"/>
      <c r="P160" s="892"/>
      <c r="Q160" s="892"/>
      <c r="R160" s="892"/>
      <c r="S160" s="892"/>
      <c r="T160" s="920"/>
      <c r="U160" s="891"/>
      <c r="V160" s="892"/>
      <c r="W160" s="890"/>
      <c r="X160" s="890"/>
      <c r="Y160" s="905"/>
      <c r="Z160" s="905"/>
      <c r="AA160" s="905"/>
      <c r="AB160" s="905"/>
      <c r="AC160" s="905"/>
      <c r="AD160" s="905"/>
      <c r="AE160" s="905"/>
      <c r="AF160" s="905"/>
      <c r="AG160" s="905"/>
      <c r="AH160" s="905"/>
      <c r="AI160" s="905"/>
      <c r="AJ160" s="905"/>
      <c r="AK160" s="905"/>
      <c r="AL160" s="905"/>
      <c r="AM160" s="951"/>
      <c r="AN160" s="891"/>
      <c r="AO160" s="892"/>
      <c r="AP160" s="890"/>
      <c r="AQ160" s="890"/>
      <c r="AR160" s="905"/>
      <c r="AS160" s="905"/>
      <c r="AT160" s="905"/>
      <c r="AU160" s="905"/>
      <c r="AV160" s="905"/>
      <c r="AW160" s="905"/>
      <c r="AX160" s="905"/>
      <c r="AY160" s="905"/>
      <c r="AZ160" s="905"/>
      <c r="BA160" s="905"/>
      <c r="BB160" s="905"/>
      <c r="BC160" s="905"/>
      <c r="BD160" s="905"/>
      <c r="BE160" s="905"/>
      <c r="BF160" s="951"/>
      <c r="BG160" s="959"/>
      <c r="BH160" s="934"/>
      <c r="BI160" s="934"/>
      <c r="BJ160" s="934"/>
      <c r="BK160" s="934"/>
      <c r="BL160" s="934"/>
      <c r="BM160" s="934"/>
      <c r="BN160" s="934"/>
      <c r="BO160" s="935"/>
      <c r="BP160" s="891"/>
      <c r="BQ160" s="892"/>
      <c r="BR160" s="892"/>
      <c r="BS160" s="892"/>
      <c r="BT160" s="892"/>
      <c r="BU160" s="892"/>
      <c r="BV160" s="892"/>
      <c r="BW160" s="892"/>
      <c r="BX160" s="1006"/>
      <c r="BY160" s="235"/>
    </row>
    <row r="161" spans="9:77" ht="7.5" customHeight="1">
      <c r="I161" s="233"/>
      <c r="J161" s="926"/>
      <c r="K161" s="892"/>
      <c r="L161" s="892"/>
      <c r="M161" s="892"/>
      <c r="N161" s="892"/>
      <c r="O161" s="892"/>
      <c r="P161" s="892"/>
      <c r="Q161" s="892"/>
      <c r="R161" s="892"/>
      <c r="S161" s="892"/>
      <c r="T161" s="920"/>
      <c r="U161" s="891">
        <f>IF($U$59=0,"",$U$59)</f>
      </c>
      <c r="V161" s="892"/>
      <c r="W161" s="890" t="s">
        <v>178</v>
      </c>
      <c r="X161" s="890"/>
      <c r="Y161" s="928" t="s">
        <v>377</v>
      </c>
      <c r="Z161" s="928"/>
      <c r="AA161" s="928"/>
      <c r="AB161" s="928"/>
      <c r="AC161" s="928"/>
      <c r="AD161" s="892"/>
      <c r="AE161" s="892"/>
      <c r="AF161" s="892"/>
      <c r="AG161" s="892"/>
      <c r="AH161" s="892"/>
      <c r="AI161" s="892"/>
      <c r="AJ161" s="892"/>
      <c r="AK161" s="892"/>
      <c r="AL161" s="892"/>
      <c r="AM161" s="920" t="s">
        <v>114</v>
      </c>
      <c r="AN161" s="891">
        <f>IF($AN$59=0,"",$AN$59)</f>
      </c>
      <c r="AO161" s="892"/>
      <c r="AP161" s="890" t="s">
        <v>178</v>
      </c>
      <c r="AQ161" s="890"/>
      <c r="AR161" s="905" t="s">
        <v>179</v>
      </c>
      <c r="AS161" s="905"/>
      <c r="AT161" s="905"/>
      <c r="AU161" s="905"/>
      <c r="AV161" s="905"/>
      <c r="AW161" s="905"/>
      <c r="AX161" s="905"/>
      <c r="AY161" s="905"/>
      <c r="AZ161" s="905"/>
      <c r="BA161" s="905"/>
      <c r="BB161" s="905"/>
      <c r="BC161" s="905"/>
      <c r="BD161" s="905"/>
      <c r="BE161" s="905"/>
      <c r="BF161" s="951"/>
      <c r="BG161" s="959"/>
      <c r="BH161" s="934"/>
      <c r="BI161" s="934"/>
      <c r="BJ161" s="934"/>
      <c r="BK161" s="934"/>
      <c r="BL161" s="934"/>
      <c r="BM161" s="934"/>
      <c r="BN161" s="934"/>
      <c r="BO161" s="935"/>
      <c r="BP161" s="891"/>
      <c r="BQ161" s="892"/>
      <c r="BR161" s="892"/>
      <c r="BS161" s="892"/>
      <c r="BT161" s="892"/>
      <c r="BU161" s="892"/>
      <c r="BV161" s="892"/>
      <c r="BW161" s="892"/>
      <c r="BX161" s="1006"/>
      <c r="BY161" s="235"/>
    </row>
    <row r="162" spans="9:77" ht="7.5" customHeight="1">
      <c r="I162" s="233"/>
      <c r="J162" s="926"/>
      <c r="K162" s="892"/>
      <c r="L162" s="892"/>
      <c r="M162" s="892"/>
      <c r="N162" s="892"/>
      <c r="O162" s="892"/>
      <c r="P162" s="892"/>
      <c r="Q162" s="892"/>
      <c r="R162" s="892"/>
      <c r="S162" s="892"/>
      <c r="T162" s="920"/>
      <c r="U162" s="891"/>
      <c r="V162" s="892"/>
      <c r="W162" s="890"/>
      <c r="X162" s="890"/>
      <c r="Y162" s="928"/>
      <c r="Z162" s="928"/>
      <c r="AA162" s="928"/>
      <c r="AB162" s="928"/>
      <c r="AC162" s="928"/>
      <c r="AD162" s="892"/>
      <c r="AE162" s="892"/>
      <c r="AF162" s="892"/>
      <c r="AG162" s="892"/>
      <c r="AH162" s="892"/>
      <c r="AI162" s="892"/>
      <c r="AJ162" s="892"/>
      <c r="AK162" s="892"/>
      <c r="AL162" s="892"/>
      <c r="AM162" s="920"/>
      <c r="AN162" s="891"/>
      <c r="AO162" s="892"/>
      <c r="AP162" s="890"/>
      <c r="AQ162" s="890"/>
      <c r="AR162" s="905"/>
      <c r="AS162" s="905"/>
      <c r="AT162" s="905"/>
      <c r="AU162" s="905"/>
      <c r="AV162" s="905"/>
      <c r="AW162" s="905"/>
      <c r="AX162" s="905"/>
      <c r="AY162" s="905"/>
      <c r="AZ162" s="905"/>
      <c r="BA162" s="905"/>
      <c r="BB162" s="905"/>
      <c r="BC162" s="905"/>
      <c r="BD162" s="905"/>
      <c r="BE162" s="905"/>
      <c r="BF162" s="951"/>
      <c r="BG162" s="959"/>
      <c r="BH162" s="934"/>
      <c r="BI162" s="934"/>
      <c r="BJ162" s="934"/>
      <c r="BK162" s="934"/>
      <c r="BL162" s="934"/>
      <c r="BM162" s="934"/>
      <c r="BN162" s="934"/>
      <c r="BO162" s="935"/>
      <c r="BP162" s="891"/>
      <c r="BQ162" s="892"/>
      <c r="BR162" s="892"/>
      <c r="BS162" s="892"/>
      <c r="BT162" s="892"/>
      <c r="BU162" s="892"/>
      <c r="BV162" s="892"/>
      <c r="BW162" s="892"/>
      <c r="BX162" s="1006"/>
      <c r="BY162" s="235"/>
    </row>
    <row r="163" spans="9:77" ht="7.5" customHeight="1">
      <c r="I163" s="233"/>
      <c r="J163" s="926"/>
      <c r="K163" s="892"/>
      <c r="L163" s="892"/>
      <c r="M163" s="892"/>
      <c r="N163" s="892"/>
      <c r="O163" s="892"/>
      <c r="P163" s="892"/>
      <c r="Q163" s="892"/>
      <c r="R163" s="892"/>
      <c r="S163" s="892"/>
      <c r="T163" s="920"/>
      <c r="U163" s="891">
        <f>IF($U$61=0,"",$U$61)</f>
      </c>
      <c r="V163" s="892"/>
      <c r="W163" s="890" t="s">
        <v>455</v>
      </c>
      <c r="X163" s="890"/>
      <c r="Y163" s="928" t="s">
        <v>456</v>
      </c>
      <c r="Z163" s="928"/>
      <c r="AA163" s="928"/>
      <c r="AB163" s="928"/>
      <c r="AC163" s="928"/>
      <c r="AD163" s="928"/>
      <c r="AE163" s="928"/>
      <c r="AF163" s="928"/>
      <c r="AG163" s="928"/>
      <c r="AH163" s="928"/>
      <c r="AI163" s="928"/>
      <c r="AJ163" s="928"/>
      <c r="AK163" s="928"/>
      <c r="AL163" s="928"/>
      <c r="AM163" s="982"/>
      <c r="AN163" s="891"/>
      <c r="AO163" s="892"/>
      <c r="AP163" s="892"/>
      <c r="AQ163" s="892"/>
      <c r="AR163" s="892"/>
      <c r="AS163" s="892"/>
      <c r="AT163" s="892"/>
      <c r="AU163" s="892"/>
      <c r="AV163" s="892"/>
      <c r="AW163" s="892"/>
      <c r="AX163" s="892"/>
      <c r="AY163" s="892"/>
      <c r="AZ163" s="892"/>
      <c r="BA163" s="892"/>
      <c r="BB163" s="892"/>
      <c r="BC163" s="892"/>
      <c r="BD163" s="892"/>
      <c r="BE163" s="892"/>
      <c r="BF163" s="920"/>
      <c r="BG163" s="959"/>
      <c r="BH163" s="934"/>
      <c r="BI163" s="934"/>
      <c r="BJ163" s="934"/>
      <c r="BK163" s="934"/>
      <c r="BL163" s="934"/>
      <c r="BM163" s="934"/>
      <c r="BN163" s="934"/>
      <c r="BO163" s="935"/>
      <c r="BP163" s="891"/>
      <c r="BQ163" s="892"/>
      <c r="BR163" s="892"/>
      <c r="BS163" s="892"/>
      <c r="BT163" s="892"/>
      <c r="BU163" s="892"/>
      <c r="BV163" s="892"/>
      <c r="BW163" s="892"/>
      <c r="BX163" s="1006"/>
      <c r="BY163" s="235"/>
    </row>
    <row r="164" spans="9:77" ht="7.5" customHeight="1">
      <c r="I164" s="233"/>
      <c r="J164" s="927"/>
      <c r="K164" s="888"/>
      <c r="L164" s="888"/>
      <c r="M164" s="888"/>
      <c r="N164" s="888"/>
      <c r="O164" s="888"/>
      <c r="P164" s="888"/>
      <c r="Q164" s="888"/>
      <c r="R164" s="888"/>
      <c r="S164" s="888"/>
      <c r="T164" s="889"/>
      <c r="U164" s="891"/>
      <c r="V164" s="892"/>
      <c r="W164" s="924"/>
      <c r="X164" s="924"/>
      <c r="Y164" s="983"/>
      <c r="Z164" s="983"/>
      <c r="AA164" s="983"/>
      <c r="AB164" s="983"/>
      <c r="AC164" s="983"/>
      <c r="AD164" s="983"/>
      <c r="AE164" s="983"/>
      <c r="AF164" s="983"/>
      <c r="AG164" s="983"/>
      <c r="AH164" s="983"/>
      <c r="AI164" s="983"/>
      <c r="AJ164" s="983"/>
      <c r="AK164" s="983"/>
      <c r="AL164" s="983"/>
      <c r="AM164" s="984"/>
      <c r="AN164" s="970"/>
      <c r="AO164" s="888"/>
      <c r="AP164" s="888"/>
      <c r="AQ164" s="888"/>
      <c r="AR164" s="888"/>
      <c r="AS164" s="888"/>
      <c r="AT164" s="888"/>
      <c r="AU164" s="888"/>
      <c r="AV164" s="888"/>
      <c r="AW164" s="888"/>
      <c r="AX164" s="888"/>
      <c r="AY164" s="888"/>
      <c r="AZ164" s="888"/>
      <c r="BA164" s="888"/>
      <c r="BB164" s="888"/>
      <c r="BC164" s="888"/>
      <c r="BD164" s="888"/>
      <c r="BE164" s="888"/>
      <c r="BF164" s="889"/>
      <c r="BG164" s="960"/>
      <c r="BH164" s="936"/>
      <c r="BI164" s="936"/>
      <c r="BJ164" s="936"/>
      <c r="BK164" s="936"/>
      <c r="BL164" s="936"/>
      <c r="BM164" s="936"/>
      <c r="BN164" s="936"/>
      <c r="BO164" s="937"/>
      <c r="BP164" s="970"/>
      <c r="BQ164" s="888"/>
      <c r="BR164" s="888"/>
      <c r="BS164" s="888"/>
      <c r="BT164" s="888"/>
      <c r="BU164" s="888"/>
      <c r="BV164" s="888"/>
      <c r="BW164" s="888"/>
      <c r="BX164" s="986"/>
      <c r="BY164" s="235"/>
    </row>
    <row r="165" spans="9:77" ht="7.5" customHeight="1">
      <c r="I165" s="233"/>
      <c r="J165" s="947" t="s">
        <v>263</v>
      </c>
      <c r="K165" s="886"/>
      <c r="L165" s="886"/>
      <c r="M165" s="886"/>
      <c r="N165" s="886"/>
      <c r="O165" s="886"/>
      <c r="P165" s="886"/>
      <c r="Q165" s="886"/>
      <c r="R165" s="886"/>
      <c r="S165" s="886"/>
      <c r="T165" s="887"/>
      <c r="U165" s="969" t="s">
        <v>180</v>
      </c>
      <c r="V165" s="886"/>
      <c r="W165" s="886"/>
      <c r="X165" s="886"/>
      <c r="Y165" s="886"/>
      <c r="Z165" s="886"/>
      <c r="AA165" s="886"/>
      <c r="AB165" s="886"/>
      <c r="AC165" s="886"/>
      <c r="AD165" s="886"/>
      <c r="AE165" s="886"/>
      <c r="AF165" s="886"/>
      <c r="AG165" s="886"/>
      <c r="AH165" s="886"/>
      <c r="AI165" s="886"/>
      <c r="AJ165" s="886"/>
      <c r="AK165" s="886"/>
      <c r="AL165" s="886"/>
      <c r="AM165" s="887"/>
      <c r="AN165" s="958" t="s">
        <v>181</v>
      </c>
      <c r="AO165" s="932"/>
      <c r="AP165" s="932"/>
      <c r="AQ165" s="932"/>
      <c r="AR165" s="932"/>
      <c r="AS165" s="932"/>
      <c r="AT165" s="932"/>
      <c r="AU165" s="932"/>
      <c r="AV165" s="932"/>
      <c r="AW165" s="932"/>
      <c r="AX165" s="932"/>
      <c r="AY165" s="932"/>
      <c r="AZ165" s="932"/>
      <c r="BA165" s="932"/>
      <c r="BB165" s="932"/>
      <c r="BC165" s="932"/>
      <c r="BD165" s="932"/>
      <c r="BE165" s="932"/>
      <c r="BF165" s="933"/>
      <c r="BG165" s="958" t="s">
        <v>182</v>
      </c>
      <c r="BH165" s="932"/>
      <c r="BI165" s="932"/>
      <c r="BJ165" s="932"/>
      <c r="BK165" s="932"/>
      <c r="BL165" s="932"/>
      <c r="BM165" s="932"/>
      <c r="BN165" s="932"/>
      <c r="BO165" s="933"/>
      <c r="BP165" s="880" t="s">
        <v>183</v>
      </c>
      <c r="BQ165" s="881"/>
      <c r="BR165" s="881"/>
      <c r="BS165" s="881"/>
      <c r="BT165" s="881"/>
      <c r="BU165" s="881"/>
      <c r="BV165" s="881"/>
      <c r="BW165" s="881"/>
      <c r="BX165" s="918"/>
      <c r="BY165" s="235"/>
    </row>
    <row r="166" spans="9:77" ht="7.5" customHeight="1">
      <c r="I166" s="233"/>
      <c r="J166" s="926"/>
      <c r="K166" s="892"/>
      <c r="L166" s="892"/>
      <c r="M166" s="892"/>
      <c r="N166" s="892"/>
      <c r="O166" s="892"/>
      <c r="P166" s="892"/>
      <c r="Q166" s="892"/>
      <c r="R166" s="892"/>
      <c r="S166" s="892"/>
      <c r="T166" s="920"/>
      <c r="U166" s="891"/>
      <c r="V166" s="892"/>
      <c r="W166" s="892"/>
      <c r="X166" s="892"/>
      <c r="Y166" s="892"/>
      <c r="Z166" s="892"/>
      <c r="AA166" s="892"/>
      <c r="AB166" s="892"/>
      <c r="AC166" s="892"/>
      <c r="AD166" s="892"/>
      <c r="AE166" s="892"/>
      <c r="AF166" s="892"/>
      <c r="AG166" s="892"/>
      <c r="AH166" s="892"/>
      <c r="AI166" s="892"/>
      <c r="AJ166" s="892"/>
      <c r="AK166" s="892"/>
      <c r="AL166" s="892"/>
      <c r="AM166" s="920"/>
      <c r="AN166" s="959"/>
      <c r="AO166" s="934"/>
      <c r="AP166" s="934"/>
      <c r="AQ166" s="934"/>
      <c r="AR166" s="934"/>
      <c r="AS166" s="934"/>
      <c r="AT166" s="934"/>
      <c r="AU166" s="934"/>
      <c r="AV166" s="934"/>
      <c r="AW166" s="934"/>
      <c r="AX166" s="934"/>
      <c r="AY166" s="934"/>
      <c r="AZ166" s="934"/>
      <c r="BA166" s="934"/>
      <c r="BB166" s="934"/>
      <c r="BC166" s="934"/>
      <c r="BD166" s="934"/>
      <c r="BE166" s="934"/>
      <c r="BF166" s="935"/>
      <c r="BG166" s="959"/>
      <c r="BH166" s="934"/>
      <c r="BI166" s="934"/>
      <c r="BJ166" s="934"/>
      <c r="BK166" s="934"/>
      <c r="BL166" s="934"/>
      <c r="BM166" s="934"/>
      <c r="BN166" s="934"/>
      <c r="BO166" s="935"/>
      <c r="BP166" s="940"/>
      <c r="BQ166" s="938"/>
      <c r="BR166" s="938"/>
      <c r="BS166" s="938"/>
      <c r="BT166" s="938"/>
      <c r="BU166" s="938"/>
      <c r="BV166" s="938"/>
      <c r="BW166" s="938"/>
      <c r="BX166" s="941"/>
      <c r="BY166" s="235"/>
    </row>
    <row r="167" spans="9:77" ht="7.5" customHeight="1">
      <c r="I167" s="233"/>
      <c r="J167" s="926"/>
      <c r="K167" s="892"/>
      <c r="L167" s="892"/>
      <c r="M167" s="892"/>
      <c r="N167" s="892"/>
      <c r="O167" s="892"/>
      <c r="P167" s="892"/>
      <c r="Q167" s="892"/>
      <c r="R167" s="892"/>
      <c r="S167" s="892"/>
      <c r="T167" s="920"/>
      <c r="U167" s="970"/>
      <c r="V167" s="888"/>
      <c r="W167" s="888"/>
      <c r="X167" s="888"/>
      <c r="Y167" s="888"/>
      <c r="Z167" s="888"/>
      <c r="AA167" s="888"/>
      <c r="AB167" s="888"/>
      <c r="AC167" s="888"/>
      <c r="AD167" s="888"/>
      <c r="AE167" s="888"/>
      <c r="AF167" s="888"/>
      <c r="AG167" s="888"/>
      <c r="AH167" s="888"/>
      <c r="AI167" s="888"/>
      <c r="AJ167" s="888"/>
      <c r="AK167" s="888"/>
      <c r="AL167" s="888"/>
      <c r="AM167" s="889"/>
      <c r="AN167" s="960"/>
      <c r="AO167" s="936"/>
      <c r="AP167" s="936"/>
      <c r="AQ167" s="936"/>
      <c r="AR167" s="936"/>
      <c r="AS167" s="936"/>
      <c r="AT167" s="936"/>
      <c r="AU167" s="936"/>
      <c r="AV167" s="936"/>
      <c r="AW167" s="936"/>
      <c r="AX167" s="936"/>
      <c r="AY167" s="936"/>
      <c r="AZ167" s="936"/>
      <c r="BA167" s="936"/>
      <c r="BB167" s="936"/>
      <c r="BC167" s="936"/>
      <c r="BD167" s="936"/>
      <c r="BE167" s="936"/>
      <c r="BF167" s="937"/>
      <c r="BG167" s="960"/>
      <c r="BH167" s="936"/>
      <c r="BI167" s="936"/>
      <c r="BJ167" s="936"/>
      <c r="BK167" s="936"/>
      <c r="BL167" s="936"/>
      <c r="BM167" s="936"/>
      <c r="BN167" s="936"/>
      <c r="BO167" s="937"/>
      <c r="BP167" s="883"/>
      <c r="BQ167" s="884"/>
      <c r="BR167" s="884"/>
      <c r="BS167" s="884"/>
      <c r="BT167" s="884"/>
      <c r="BU167" s="884"/>
      <c r="BV167" s="884"/>
      <c r="BW167" s="884"/>
      <c r="BX167" s="919"/>
      <c r="BY167" s="235"/>
    </row>
    <row r="168" spans="9:77" ht="7.5" customHeight="1">
      <c r="I168" s="233"/>
      <c r="J168" s="926"/>
      <c r="K168" s="892"/>
      <c r="L168" s="892"/>
      <c r="M168" s="892"/>
      <c r="N168" s="892"/>
      <c r="O168" s="892"/>
      <c r="P168" s="892"/>
      <c r="Q168" s="892"/>
      <c r="R168" s="892"/>
      <c r="S168" s="892"/>
      <c r="T168" s="920"/>
      <c r="U168" s="921" t="s">
        <v>356</v>
      </c>
      <c r="V168" s="922"/>
      <c r="W168" s="922"/>
      <c r="X168" s="886">
        <f>IF($X$66=0,"",$X$66)</f>
      </c>
      <c r="Y168" s="886"/>
      <c r="Z168" s="886"/>
      <c r="AA168" s="886"/>
      <c r="AB168" s="886"/>
      <c r="AC168" s="886"/>
      <c r="AD168" s="886"/>
      <c r="AE168" s="886"/>
      <c r="AF168" s="886"/>
      <c r="AG168" s="886"/>
      <c r="AH168" s="886"/>
      <c r="AI168" s="886"/>
      <c r="AJ168" s="886"/>
      <c r="AK168" s="886"/>
      <c r="AL168" s="886"/>
      <c r="AM168" s="887"/>
      <c r="AN168" s="880">
        <f>IF($AN$66=0,"",$AN$66)</f>
      </c>
      <c r="AO168" s="881"/>
      <c r="AP168" s="881"/>
      <c r="AQ168" s="881"/>
      <c r="AR168" s="881"/>
      <c r="AS168" s="881"/>
      <c r="AT168" s="881"/>
      <c r="AU168" s="881"/>
      <c r="AV168" s="881"/>
      <c r="AW168" s="881"/>
      <c r="AX168" s="881"/>
      <c r="AY168" s="881"/>
      <c r="AZ168" s="881"/>
      <c r="BA168" s="881"/>
      <c r="BB168" s="881"/>
      <c r="BC168" s="881"/>
      <c r="BD168" s="881"/>
      <c r="BE168" s="881"/>
      <c r="BF168" s="882"/>
      <c r="BG168" s="880">
        <f>IF($BG$66=0,"",$BG$66)</f>
      </c>
      <c r="BH168" s="881"/>
      <c r="BI168" s="881"/>
      <c r="BJ168" s="881"/>
      <c r="BK168" s="881"/>
      <c r="BL168" s="881"/>
      <c r="BM168" s="881"/>
      <c r="BN168" s="881"/>
      <c r="BO168" s="882"/>
      <c r="BP168" s="880">
        <f>IF($BP$66=0,"",$BP$66)</f>
      </c>
      <c r="BQ168" s="881"/>
      <c r="BR168" s="881" t="s">
        <v>250</v>
      </c>
      <c r="BS168" s="881"/>
      <c r="BT168" s="881" t="s">
        <v>352</v>
      </c>
      <c r="BU168" s="881">
        <f>IF($BU$66=0,"",$BU$66)</f>
      </c>
      <c r="BV168" s="881"/>
      <c r="BW168" s="881" t="s">
        <v>251</v>
      </c>
      <c r="BX168" s="918"/>
      <c r="BY168" s="235"/>
    </row>
    <row r="169" spans="9:77" ht="7.5" customHeight="1">
      <c r="I169" s="233"/>
      <c r="J169" s="926"/>
      <c r="K169" s="892"/>
      <c r="L169" s="892"/>
      <c r="M169" s="892"/>
      <c r="N169" s="892"/>
      <c r="O169" s="892"/>
      <c r="P169" s="892"/>
      <c r="Q169" s="892"/>
      <c r="R169" s="892"/>
      <c r="S169" s="892"/>
      <c r="T169" s="920"/>
      <c r="U169" s="923"/>
      <c r="V169" s="924"/>
      <c r="W169" s="924"/>
      <c r="X169" s="888"/>
      <c r="Y169" s="888"/>
      <c r="Z169" s="888"/>
      <c r="AA169" s="888"/>
      <c r="AB169" s="888"/>
      <c r="AC169" s="888"/>
      <c r="AD169" s="888"/>
      <c r="AE169" s="888"/>
      <c r="AF169" s="888"/>
      <c r="AG169" s="888"/>
      <c r="AH169" s="888"/>
      <c r="AI169" s="888"/>
      <c r="AJ169" s="888"/>
      <c r="AK169" s="888"/>
      <c r="AL169" s="888"/>
      <c r="AM169" s="889"/>
      <c r="AN169" s="883"/>
      <c r="AO169" s="884"/>
      <c r="AP169" s="884"/>
      <c r="AQ169" s="884"/>
      <c r="AR169" s="884"/>
      <c r="AS169" s="884"/>
      <c r="AT169" s="884"/>
      <c r="AU169" s="884"/>
      <c r="AV169" s="884"/>
      <c r="AW169" s="884"/>
      <c r="AX169" s="884"/>
      <c r="AY169" s="884"/>
      <c r="AZ169" s="884"/>
      <c r="BA169" s="884"/>
      <c r="BB169" s="884"/>
      <c r="BC169" s="884"/>
      <c r="BD169" s="884"/>
      <c r="BE169" s="884"/>
      <c r="BF169" s="885"/>
      <c r="BG169" s="883"/>
      <c r="BH169" s="884"/>
      <c r="BI169" s="884"/>
      <c r="BJ169" s="884"/>
      <c r="BK169" s="884"/>
      <c r="BL169" s="884"/>
      <c r="BM169" s="884"/>
      <c r="BN169" s="884"/>
      <c r="BO169" s="885"/>
      <c r="BP169" s="883"/>
      <c r="BQ169" s="884"/>
      <c r="BR169" s="884"/>
      <c r="BS169" s="884"/>
      <c r="BT169" s="884"/>
      <c r="BU169" s="884"/>
      <c r="BV169" s="884"/>
      <c r="BW169" s="884"/>
      <c r="BX169" s="919"/>
      <c r="BY169" s="235"/>
    </row>
    <row r="170" spans="9:77" ht="7.5" customHeight="1">
      <c r="I170" s="233"/>
      <c r="J170" s="926"/>
      <c r="K170" s="892"/>
      <c r="L170" s="892"/>
      <c r="M170" s="892"/>
      <c r="N170" s="892"/>
      <c r="O170" s="892"/>
      <c r="P170" s="892"/>
      <c r="Q170" s="892"/>
      <c r="R170" s="892"/>
      <c r="S170" s="892"/>
      <c r="T170" s="920"/>
      <c r="U170" s="921" t="s">
        <v>357</v>
      </c>
      <c r="V170" s="922"/>
      <c r="W170" s="922"/>
      <c r="X170" s="886">
        <f>IF($X$68=0,"",$X$68)</f>
      </c>
      <c r="Y170" s="886"/>
      <c r="Z170" s="886"/>
      <c r="AA170" s="886"/>
      <c r="AB170" s="886"/>
      <c r="AC170" s="886"/>
      <c r="AD170" s="886"/>
      <c r="AE170" s="886"/>
      <c r="AF170" s="886"/>
      <c r="AG170" s="886"/>
      <c r="AH170" s="886"/>
      <c r="AI170" s="886"/>
      <c r="AJ170" s="886"/>
      <c r="AK170" s="886"/>
      <c r="AL170" s="886"/>
      <c r="AM170" s="887"/>
      <c r="AN170" s="880">
        <f>IF($AN$68=0,"",$AN$68)</f>
      </c>
      <c r="AO170" s="881"/>
      <c r="AP170" s="881"/>
      <c r="AQ170" s="881"/>
      <c r="AR170" s="881"/>
      <c r="AS170" s="881"/>
      <c r="AT170" s="881"/>
      <c r="AU170" s="881"/>
      <c r="AV170" s="881"/>
      <c r="AW170" s="881"/>
      <c r="AX170" s="881"/>
      <c r="AY170" s="881"/>
      <c r="AZ170" s="881"/>
      <c r="BA170" s="881"/>
      <c r="BB170" s="881"/>
      <c r="BC170" s="881"/>
      <c r="BD170" s="881"/>
      <c r="BE170" s="881"/>
      <c r="BF170" s="882"/>
      <c r="BG170" s="880">
        <f>IF($BG$68=0,"",$BG$68)</f>
      </c>
      <c r="BH170" s="881"/>
      <c r="BI170" s="881"/>
      <c r="BJ170" s="881"/>
      <c r="BK170" s="881"/>
      <c r="BL170" s="881"/>
      <c r="BM170" s="881"/>
      <c r="BN170" s="881"/>
      <c r="BO170" s="882"/>
      <c r="BP170" s="880">
        <f>IF($BP$68=0,"",$BP$68)</f>
      </c>
      <c r="BQ170" s="881"/>
      <c r="BR170" s="881" t="s">
        <v>250</v>
      </c>
      <c r="BS170" s="881"/>
      <c r="BT170" s="881" t="s">
        <v>352</v>
      </c>
      <c r="BU170" s="881">
        <f>IF($BU$68=0,"",$BU$68)</f>
      </c>
      <c r="BV170" s="881"/>
      <c r="BW170" s="881" t="s">
        <v>251</v>
      </c>
      <c r="BX170" s="918"/>
      <c r="BY170" s="235"/>
    </row>
    <row r="171" spans="9:77" ht="7.5" customHeight="1">
      <c r="I171" s="233"/>
      <c r="J171" s="926"/>
      <c r="K171" s="892"/>
      <c r="L171" s="892"/>
      <c r="M171" s="892"/>
      <c r="N171" s="892"/>
      <c r="O171" s="892"/>
      <c r="P171" s="892"/>
      <c r="Q171" s="892"/>
      <c r="R171" s="892"/>
      <c r="S171" s="892"/>
      <c r="T171" s="920"/>
      <c r="U171" s="923"/>
      <c r="V171" s="924"/>
      <c r="W171" s="924"/>
      <c r="X171" s="888"/>
      <c r="Y171" s="888"/>
      <c r="Z171" s="888"/>
      <c r="AA171" s="888"/>
      <c r="AB171" s="888"/>
      <c r="AC171" s="888"/>
      <c r="AD171" s="888"/>
      <c r="AE171" s="888"/>
      <c r="AF171" s="888"/>
      <c r="AG171" s="888"/>
      <c r="AH171" s="888"/>
      <c r="AI171" s="888"/>
      <c r="AJ171" s="888"/>
      <c r="AK171" s="888"/>
      <c r="AL171" s="888"/>
      <c r="AM171" s="889"/>
      <c r="AN171" s="883"/>
      <c r="AO171" s="884"/>
      <c r="AP171" s="884"/>
      <c r="AQ171" s="884"/>
      <c r="AR171" s="884"/>
      <c r="AS171" s="884"/>
      <c r="AT171" s="884"/>
      <c r="AU171" s="884"/>
      <c r="AV171" s="884"/>
      <c r="AW171" s="884"/>
      <c r="AX171" s="884"/>
      <c r="AY171" s="884"/>
      <c r="AZ171" s="884"/>
      <c r="BA171" s="884"/>
      <c r="BB171" s="884"/>
      <c r="BC171" s="884"/>
      <c r="BD171" s="884"/>
      <c r="BE171" s="884"/>
      <c r="BF171" s="885"/>
      <c r="BG171" s="883"/>
      <c r="BH171" s="884"/>
      <c r="BI171" s="884"/>
      <c r="BJ171" s="884"/>
      <c r="BK171" s="884"/>
      <c r="BL171" s="884"/>
      <c r="BM171" s="884"/>
      <c r="BN171" s="884"/>
      <c r="BO171" s="885"/>
      <c r="BP171" s="883"/>
      <c r="BQ171" s="884"/>
      <c r="BR171" s="884"/>
      <c r="BS171" s="884"/>
      <c r="BT171" s="884"/>
      <c r="BU171" s="884"/>
      <c r="BV171" s="884"/>
      <c r="BW171" s="884"/>
      <c r="BX171" s="919"/>
      <c r="BY171" s="235"/>
    </row>
    <row r="172" spans="9:77" ht="7.5" customHeight="1">
      <c r="I172" s="233"/>
      <c r="J172" s="926" t="s">
        <v>184</v>
      </c>
      <c r="K172" s="892"/>
      <c r="L172" s="892"/>
      <c r="M172" s="892"/>
      <c r="N172" s="892"/>
      <c r="O172" s="892"/>
      <c r="P172" s="892"/>
      <c r="Q172" s="892"/>
      <c r="R172" s="892"/>
      <c r="S172" s="892"/>
      <c r="T172" s="920"/>
      <c r="U172" s="921" t="s">
        <v>358</v>
      </c>
      <c r="V172" s="922"/>
      <c r="W172" s="922"/>
      <c r="X172" s="886">
        <f>IF($X$70=0,"",$X$70)</f>
      </c>
      <c r="Y172" s="886"/>
      <c r="Z172" s="886"/>
      <c r="AA172" s="886"/>
      <c r="AB172" s="886"/>
      <c r="AC172" s="886"/>
      <c r="AD172" s="886"/>
      <c r="AE172" s="886"/>
      <c r="AF172" s="886"/>
      <c r="AG172" s="886"/>
      <c r="AH172" s="886"/>
      <c r="AI172" s="886"/>
      <c r="AJ172" s="886"/>
      <c r="AK172" s="886"/>
      <c r="AL172" s="886"/>
      <c r="AM172" s="887"/>
      <c r="AN172" s="880">
        <f>IF($AN$70=0,"",$AN$70)</f>
      </c>
      <c r="AO172" s="881"/>
      <c r="AP172" s="881"/>
      <c r="AQ172" s="881"/>
      <c r="AR172" s="881"/>
      <c r="AS172" s="881"/>
      <c r="AT172" s="881"/>
      <c r="AU172" s="881"/>
      <c r="AV172" s="881"/>
      <c r="AW172" s="881"/>
      <c r="AX172" s="881"/>
      <c r="AY172" s="881"/>
      <c r="AZ172" s="881"/>
      <c r="BA172" s="881"/>
      <c r="BB172" s="881"/>
      <c r="BC172" s="881"/>
      <c r="BD172" s="881"/>
      <c r="BE172" s="881"/>
      <c r="BF172" s="882"/>
      <c r="BG172" s="880">
        <f>IF($BG$70=0,"",$BG$70)</f>
      </c>
      <c r="BH172" s="881"/>
      <c r="BI172" s="881"/>
      <c r="BJ172" s="881"/>
      <c r="BK172" s="881"/>
      <c r="BL172" s="881"/>
      <c r="BM172" s="881"/>
      <c r="BN172" s="881"/>
      <c r="BO172" s="882"/>
      <c r="BP172" s="880">
        <f>IF($BP$70=0,"",$BP$70)</f>
      </c>
      <c r="BQ172" s="881"/>
      <c r="BR172" s="881" t="s">
        <v>250</v>
      </c>
      <c r="BS172" s="881"/>
      <c r="BT172" s="881" t="s">
        <v>352</v>
      </c>
      <c r="BU172" s="881">
        <f>IF($BU$70=0,"",$BU$70)</f>
      </c>
      <c r="BV172" s="881"/>
      <c r="BW172" s="881" t="s">
        <v>251</v>
      </c>
      <c r="BX172" s="918"/>
      <c r="BY172" s="235"/>
    </row>
    <row r="173" spans="9:77" ht="7.5" customHeight="1">
      <c r="I173" s="233"/>
      <c r="J173" s="926"/>
      <c r="K173" s="892"/>
      <c r="L173" s="892"/>
      <c r="M173" s="892"/>
      <c r="N173" s="892"/>
      <c r="O173" s="892"/>
      <c r="P173" s="892"/>
      <c r="Q173" s="892"/>
      <c r="R173" s="892"/>
      <c r="S173" s="892"/>
      <c r="T173" s="920"/>
      <c r="U173" s="923"/>
      <c r="V173" s="924"/>
      <c r="W173" s="924"/>
      <c r="X173" s="888"/>
      <c r="Y173" s="888"/>
      <c r="Z173" s="888"/>
      <c r="AA173" s="888"/>
      <c r="AB173" s="888"/>
      <c r="AC173" s="888"/>
      <c r="AD173" s="888"/>
      <c r="AE173" s="888"/>
      <c r="AF173" s="888"/>
      <c r="AG173" s="888"/>
      <c r="AH173" s="888"/>
      <c r="AI173" s="888"/>
      <c r="AJ173" s="888"/>
      <c r="AK173" s="888"/>
      <c r="AL173" s="888"/>
      <c r="AM173" s="889"/>
      <c r="AN173" s="883"/>
      <c r="AO173" s="884"/>
      <c r="AP173" s="884"/>
      <c r="AQ173" s="884"/>
      <c r="AR173" s="884"/>
      <c r="AS173" s="884"/>
      <c r="AT173" s="884"/>
      <c r="AU173" s="884"/>
      <c r="AV173" s="884"/>
      <c r="AW173" s="884"/>
      <c r="AX173" s="884"/>
      <c r="AY173" s="884"/>
      <c r="AZ173" s="884"/>
      <c r="BA173" s="884"/>
      <c r="BB173" s="884"/>
      <c r="BC173" s="884"/>
      <c r="BD173" s="884"/>
      <c r="BE173" s="884"/>
      <c r="BF173" s="885"/>
      <c r="BG173" s="883"/>
      <c r="BH173" s="884"/>
      <c r="BI173" s="884"/>
      <c r="BJ173" s="884"/>
      <c r="BK173" s="884"/>
      <c r="BL173" s="884"/>
      <c r="BM173" s="884"/>
      <c r="BN173" s="884"/>
      <c r="BO173" s="885"/>
      <c r="BP173" s="883"/>
      <c r="BQ173" s="884"/>
      <c r="BR173" s="884"/>
      <c r="BS173" s="884"/>
      <c r="BT173" s="884"/>
      <c r="BU173" s="884"/>
      <c r="BV173" s="884"/>
      <c r="BW173" s="884"/>
      <c r="BX173" s="919"/>
      <c r="BY173" s="235"/>
    </row>
    <row r="174" spans="9:77" ht="7.5" customHeight="1">
      <c r="I174" s="233"/>
      <c r="J174" s="243"/>
      <c r="K174" s="892">
        <f>IF($K$72=0,"",$K$72)</f>
      </c>
      <c r="L174" s="892"/>
      <c r="M174" s="892" t="s">
        <v>271</v>
      </c>
      <c r="N174" s="892"/>
      <c r="O174" s="892" t="s">
        <v>359</v>
      </c>
      <c r="P174" s="892">
        <f>IF(P72=0,"",P72)</f>
      </c>
      <c r="Q174" s="892"/>
      <c r="R174" s="892" t="s">
        <v>251</v>
      </c>
      <c r="S174" s="892"/>
      <c r="T174" s="336"/>
      <c r="U174" s="921" t="s">
        <v>360</v>
      </c>
      <c r="V174" s="922"/>
      <c r="W174" s="922"/>
      <c r="X174" s="886">
        <f>IF($X$72=0,"",$X$72)</f>
      </c>
      <c r="Y174" s="886"/>
      <c r="Z174" s="886"/>
      <c r="AA174" s="886"/>
      <c r="AB174" s="886"/>
      <c r="AC174" s="886"/>
      <c r="AD174" s="886"/>
      <c r="AE174" s="886"/>
      <c r="AF174" s="886"/>
      <c r="AG174" s="886"/>
      <c r="AH174" s="886"/>
      <c r="AI174" s="886"/>
      <c r="AJ174" s="886"/>
      <c r="AK174" s="886"/>
      <c r="AL174" s="886"/>
      <c r="AM174" s="887"/>
      <c r="AN174" s="880">
        <f>IF($AN$72=0,"",$AN$72)</f>
      </c>
      <c r="AO174" s="881"/>
      <c r="AP174" s="881"/>
      <c r="AQ174" s="881"/>
      <c r="AR174" s="881"/>
      <c r="AS174" s="881"/>
      <c r="AT174" s="881"/>
      <c r="AU174" s="881"/>
      <c r="AV174" s="881"/>
      <c r="AW174" s="881"/>
      <c r="AX174" s="881"/>
      <c r="AY174" s="881"/>
      <c r="AZ174" s="881"/>
      <c r="BA174" s="881"/>
      <c r="BB174" s="881"/>
      <c r="BC174" s="881"/>
      <c r="BD174" s="881"/>
      <c r="BE174" s="881"/>
      <c r="BF174" s="882"/>
      <c r="BG174" s="880">
        <f>IF($BG$72=0,"",$BG$72)</f>
      </c>
      <c r="BH174" s="881"/>
      <c r="BI174" s="881"/>
      <c r="BJ174" s="881"/>
      <c r="BK174" s="881"/>
      <c r="BL174" s="881"/>
      <c r="BM174" s="881"/>
      <c r="BN174" s="881"/>
      <c r="BO174" s="882"/>
      <c r="BP174" s="880">
        <f>IF($BP$72=0,"",$BP$72)</f>
      </c>
      <c r="BQ174" s="881"/>
      <c r="BR174" s="881" t="s">
        <v>250</v>
      </c>
      <c r="BS174" s="881"/>
      <c r="BT174" s="881" t="s">
        <v>352</v>
      </c>
      <c r="BU174" s="881">
        <f>IF($BU$72=0,"",$BU$72)</f>
      </c>
      <c r="BV174" s="881"/>
      <c r="BW174" s="881" t="s">
        <v>251</v>
      </c>
      <c r="BX174" s="918"/>
      <c r="BY174" s="235"/>
    </row>
    <row r="175" spans="9:77" ht="7.5" customHeight="1">
      <c r="I175" s="233"/>
      <c r="J175" s="243"/>
      <c r="K175" s="892"/>
      <c r="L175" s="892"/>
      <c r="M175" s="892"/>
      <c r="N175" s="892"/>
      <c r="O175" s="892"/>
      <c r="P175" s="892"/>
      <c r="Q175" s="892"/>
      <c r="R175" s="892"/>
      <c r="S175" s="892"/>
      <c r="T175" s="336"/>
      <c r="U175" s="923"/>
      <c r="V175" s="924"/>
      <c r="W175" s="924"/>
      <c r="X175" s="888"/>
      <c r="Y175" s="888"/>
      <c r="Z175" s="888"/>
      <c r="AA175" s="888"/>
      <c r="AB175" s="888"/>
      <c r="AC175" s="888"/>
      <c r="AD175" s="888"/>
      <c r="AE175" s="888"/>
      <c r="AF175" s="888"/>
      <c r="AG175" s="888"/>
      <c r="AH175" s="888"/>
      <c r="AI175" s="888"/>
      <c r="AJ175" s="888"/>
      <c r="AK175" s="888"/>
      <c r="AL175" s="888"/>
      <c r="AM175" s="889"/>
      <c r="AN175" s="883"/>
      <c r="AO175" s="884"/>
      <c r="AP175" s="884"/>
      <c r="AQ175" s="884"/>
      <c r="AR175" s="884"/>
      <c r="AS175" s="884"/>
      <c r="AT175" s="884"/>
      <c r="AU175" s="884"/>
      <c r="AV175" s="884"/>
      <c r="AW175" s="884"/>
      <c r="AX175" s="884"/>
      <c r="AY175" s="884"/>
      <c r="AZ175" s="884"/>
      <c r="BA175" s="884"/>
      <c r="BB175" s="884"/>
      <c r="BC175" s="884"/>
      <c r="BD175" s="884"/>
      <c r="BE175" s="884"/>
      <c r="BF175" s="885"/>
      <c r="BG175" s="883"/>
      <c r="BH175" s="884"/>
      <c r="BI175" s="884"/>
      <c r="BJ175" s="884"/>
      <c r="BK175" s="884"/>
      <c r="BL175" s="884"/>
      <c r="BM175" s="884"/>
      <c r="BN175" s="884"/>
      <c r="BO175" s="885"/>
      <c r="BP175" s="883"/>
      <c r="BQ175" s="884"/>
      <c r="BR175" s="884"/>
      <c r="BS175" s="884"/>
      <c r="BT175" s="884"/>
      <c r="BU175" s="884"/>
      <c r="BV175" s="884"/>
      <c r="BW175" s="884"/>
      <c r="BX175" s="919"/>
      <c r="BY175" s="235"/>
    </row>
    <row r="176" spans="9:77" ht="7.5" customHeight="1">
      <c r="I176" s="233"/>
      <c r="J176" s="243"/>
      <c r="K176" s="892"/>
      <c r="L176" s="892"/>
      <c r="M176" s="892"/>
      <c r="N176" s="892"/>
      <c r="O176" s="892"/>
      <c r="P176" s="892"/>
      <c r="Q176" s="892"/>
      <c r="R176" s="892"/>
      <c r="S176" s="892"/>
      <c r="T176" s="336"/>
      <c r="U176" s="921" t="s">
        <v>361</v>
      </c>
      <c r="V176" s="922"/>
      <c r="W176" s="922"/>
      <c r="X176" s="886">
        <f>IF($X$74=0,"",$X$74)</f>
      </c>
      <c r="Y176" s="886"/>
      <c r="Z176" s="886"/>
      <c r="AA176" s="886"/>
      <c r="AB176" s="886"/>
      <c r="AC176" s="886"/>
      <c r="AD176" s="886"/>
      <c r="AE176" s="886"/>
      <c r="AF176" s="886"/>
      <c r="AG176" s="886"/>
      <c r="AH176" s="886"/>
      <c r="AI176" s="886"/>
      <c r="AJ176" s="886"/>
      <c r="AK176" s="886"/>
      <c r="AL176" s="886"/>
      <c r="AM176" s="887"/>
      <c r="AN176" s="880">
        <f>IF($AN$74=0,"",$AN$74)</f>
      </c>
      <c r="AO176" s="881"/>
      <c r="AP176" s="881"/>
      <c r="AQ176" s="881"/>
      <c r="AR176" s="881"/>
      <c r="AS176" s="881"/>
      <c r="AT176" s="881"/>
      <c r="AU176" s="881"/>
      <c r="AV176" s="881"/>
      <c r="AW176" s="881"/>
      <c r="AX176" s="881"/>
      <c r="AY176" s="881"/>
      <c r="AZ176" s="881"/>
      <c r="BA176" s="881"/>
      <c r="BB176" s="881"/>
      <c r="BC176" s="881"/>
      <c r="BD176" s="881"/>
      <c r="BE176" s="881"/>
      <c r="BF176" s="882"/>
      <c r="BG176" s="880">
        <f>IF($BG$74=0,"",$BG$74)</f>
      </c>
      <c r="BH176" s="881"/>
      <c r="BI176" s="881"/>
      <c r="BJ176" s="881"/>
      <c r="BK176" s="881"/>
      <c r="BL176" s="881"/>
      <c r="BM176" s="881"/>
      <c r="BN176" s="881"/>
      <c r="BO176" s="882"/>
      <c r="BP176" s="880">
        <f>IF($BP$74=0,"",$BP$74)</f>
      </c>
      <c r="BQ176" s="881"/>
      <c r="BR176" s="881" t="s">
        <v>250</v>
      </c>
      <c r="BS176" s="881"/>
      <c r="BT176" s="881" t="s">
        <v>352</v>
      </c>
      <c r="BU176" s="881">
        <f>IF($BU$74=0,"",$BU$74)</f>
      </c>
      <c r="BV176" s="881"/>
      <c r="BW176" s="881" t="s">
        <v>251</v>
      </c>
      <c r="BX176" s="918"/>
      <c r="BY176" s="235"/>
    </row>
    <row r="177" spans="9:77" ht="7.5" customHeight="1">
      <c r="I177" s="233"/>
      <c r="J177" s="337"/>
      <c r="K177" s="888"/>
      <c r="L177" s="888"/>
      <c r="M177" s="888"/>
      <c r="N177" s="888"/>
      <c r="O177" s="888"/>
      <c r="P177" s="888"/>
      <c r="Q177" s="888"/>
      <c r="R177" s="888"/>
      <c r="S177" s="888"/>
      <c r="T177" s="338"/>
      <c r="U177" s="923"/>
      <c r="V177" s="924"/>
      <c r="W177" s="924"/>
      <c r="X177" s="888"/>
      <c r="Y177" s="888"/>
      <c r="Z177" s="888"/>
      <c r="AA177" s="888"/>
      <c r="AB177" s="888"/>
      <c r="AC177" s="888"/>
      <c r="AD177" s="888"/>
      <c r="AE177" s="888"/>
      <c r="AF177" s="888"/>
      <c r="AG177" s="888"/>
      <c r="AH177" s="888"/>
      <c r="AI177" s="888"/>
      <c r="AJ177" s="888"/>
      <c r="AK177" s="888"/>
      <c r="AL177" s="888"/>
      <c r="AM177" s="889"/>
      <c r="AN177" s="883"/>
      <c r="AO177" s="884"/>
      <c r="AP177" s="884"/>
      <c r="AQ177" s="884"/>
      <c r="AR177" s="884"/>
      <c r="AS177" s="884"/>
      <c r="AT177" s="884"/>
      <c r="AU177" s="884"/>
      <c r="AV177" s="884"/>
      <c r="AW177" s="884"/>
      <c r="AX177" s="884"/>
      <c r="AY177" s="884"/>
      <c r="AZ177" s="884"/>
      <c r="BA177" s="884"/>
      <c r="BB177" s="884"/>
      <c r="BC177" s="884"/>
      <c r="BD177" s="884"/>
      <c r="BE177" s="884"/>
      <c r="BF177" s="885"/>
      <c r="BG177" s="883"/>
      <c r="BH177" s="884"/>
      <c r="BI177" s="884"/>
      <c r="BJ177" s="884"/>
      <c r="BK177" s="884"/>
      <c r="BL177" s="884"/>
      <c r="BM177" s="884"/>
      <c r="BN177" s="884"/>
      <c r="BO177" s="885"/>
      <c r="BP177" s="883"/>
      <c r="BQ177" s="884"/>
      <c r="BR177" s="884"/>
      <c r="BS177" s="884"/>
      <c r="BT177" s="884"/>
      <c r="BU177" s="884"/>
      <c r="BV177" s="884"/>
      <c r="BW177" s="884"/>
      <c r="BX177" s="919"/>
      <c r="BY177" s="235"/>
    </row>
    <row r="178" spans="9:77" ht="7.5" customHeight="1">
      <c r="I178" s="233"/>
      <c r="J178" s="947" t="s">
        <v>262</v>
      </c>
      <c r="K178" s="932"/>
      <c r="L178" s="932"/>
      <c r="M178" s="932"/>
      <c r="N178" s="932"/>
      <c r="O178" s="932"/>
      <c r="P178" s="932"/>
      <c r="Q178" s="932"/>
      <c r="R178" s="932"/>
      <c r="S178" s="932"/>
      <c r="T178" s="933"/>
      <c r="U178" s="969" t="s">
        <v>180</v>
      </c>
      <c r="V178" s="886"/>
      <c r="W178" s="886"/>
      <c r="X178" s="886"/>
      <c r="Y178" s="886"/>
      <c r="Z178" s="886"/>
      <c r="AA178" s="886"/>
      <c r="AB178" s="886"/>
      <c r="AC178" s="886"/>
      <c r="AD178" s="886"/>
      <c r="AE178" s="886"/>
      <c r="AF178" s="886"/>
      <c r="AG178" s="886"/>
      <c r="AH178" s="886"/>
      <c r="AI178" s="886"/>
      <c r="AJ178" s="886"/>
      <c r="AK178" s="886"/>
      <c r="AL178" s="886"/>
      <c r="AM178" s="887"/>
      <c r="AN178" s="958" t="s">
        <v>181</v>
      </c>
      <c r="AO178" s="932"/>
      <c r="AP178" s="932"/>
      <c r="AQ178" s="932"/>
      <c r="AR178" s="932"/>
      <c r="AS178" s="932"/>
      <c r="AT178" s="932"/>
      <c r="AU178" s="932"/>
      <c r="AV178" s="932"/>
      <c r="AW178" s="932"/>
      <c r="AX178" s="932"/>
      <c r="AY178" s="932"/>
      <c r="AZ178" s="932"/>
      <c r="BA178" s="932"/>
      <c r="BB178" s="932"/>
      <c r="BC178" s="932"/>
      <c r="BD178" s="932"/>
      <c r="BE178" s="932"/>
      <c r="BF178" s="933"/>
      <c r="BG178" s="958" t="s">
        <v>182</v>
      </c>
      <c r="BH178" s="932"/>
      <c r="BI178" s="932"/>
      <c r="BJ178" s="932"/>
      <c r="BK178" s="932"/>
      <c r="BL178" s="932"/>
      <c r="BM178" s="932"/>
      <c r="BN178" s="932"/>
      <c r="BO178" s="933"/>
      <c r="BP178" s="880" t="s">
        <v>183</v>
      </c>
      <c r="BQ178" s="881"/>
      <c r="BR178" s="881"/>
      <c r="BS178" s="881"/>
      <c r="BT178" s="881"/>
      <c r="BU178" s="881"/>
      <c r="BV178" s="881"/>
      <c r="BW178" s="881"/>
      <c r="BX178" s="918"/>
      <c r="BY178" s="235"/>
    </row>
    <row r="179" spans="9:77" ht="7.5" customHeight="1">
      <c r="I179" s="233"/>
      <c r="J179" s="948"/>
      <c r="K179" s="934"/>
      <c r="L179" s="934"/>
      <c r="M179" s="934"/>
      <c r="N179" s="934"/>
      <c r="O179" s="934"/>
      <c r="P179" s="934"/>
      <c r="Q179" s="934"/>
      <c r="R179" s="934"/>
      <c r="S179" s="934"/>
      <c r="T179" s="935"/>
      <c r="U179" s="891"/>
      <c r="V179" s="892"/>
      <c r="W179" s="892"/>
      <c r="X179" s="892"/>
      <c r="Y179" s="892"/>
      <c r="Z179" s="892"/>
      <c r="AA179" s="892"/>
      <c r="AB179" s="892"/>
      <c r="AC179" s="892"/>
      <c r="AD179" s="892"/>
      <c r="AE179" s="892"/>
      <c r="AF179" s="892"/>
      <c r="AG179" s="892"/>
      <c r="AH179" s="892"/>
      <c r="AI179" s="892"/>
      <c r="AJ179" s="892"/>
      <c r="AK179" s="892"/>
      <c r="AL179" s="892"/>
      <c r="AM179" s="920"/>
      <c r="AN179" s="959"/>
      <c r="AO179" s="934"/>
      <c r="AP179" s="934"/>
      <c r="AQ179" s="934"/>
      <c r="AR179" s="934"/>
      <c r="AS179" s="934"/>
      <c r="AT179" s="934"/>
      <c r="AU179" s="934"/>
      <c r="AV179" s="934"/>
      <c r="AW179" s="934"/>
      <c r="AX179" s="934"/>
      <c r="AY179" s="934"/>
      <c r="AZ179" s="934"/>
      <c r="BA179" s="934"/>
      <c r="BB179" s="934"/>
      <c r="BC179" s="934"/>
      <c r="BD179" s="934"/>
      <c r="BE179" s="934"/>
      <c r="BF179" s="935"/>
      <c r="BG179" s="959"/>
      <c r="BH179" s="934"/>
      <c r="BI179" s="934"/>
      <c r="BJ179" s="934"/>
      <c r="BK179" s="934"/>
      <c r="BL179" s="934"/>
      <c r="BM179" s="934"/>
      <c r="BN179" s="934"/>
      <c r="BO179" s="935"/>
      <c r="BP179" s="940"/>
      <c r="BQ179" s="938"/>
      <c r="BR179" s="938"/>
      <c r="BS179" s="938"/>
      <c r="BT179" s="938"/>
      <c r="BU179" s="938"/>
      <c r="BV179" s="938"/>
      <c r="BW179" s="938"/>
      <c r="BX179" s="941"/>
      <c r="BY179" s="235"/>
    </row>
    <row r="180" spans="9:77" ht="7.5" customHeight="1">
      <c r="I180" s="233"/>
      <c r="J180" s="948"/>
      <c r="K180" s="934"/>
      <c r="L180" s="934"/>
      <c r="M180" s="934"/>
      <c r="N180" s="934"/>
      <c r="O180" s="934"/>
      <c r="P180" s="934"/>
      <c r="Q180" s="934"/>
      <c r="R180" s="934"/>
      <c r="S180" s="934"/>
      <c r="T180" s="935"/>
      <c r="U180" s="970"/>
      <c r="V180" s="888"/>
      <c r="W180" s="888"/>
      <c r="X180" s="888"/>
      <c r="Y180" s="888"/>
      <c r="Z180" s="888"/>
      <c r="AA180" s="888"/>
      <c r="AB180" s="888"/>
      <c r="AC180" s="888"/>
      <c r="AD180" s="888"/>
      <c r="AE180" s="888"/>
      <c r="AF180" s="888"/>
      <c r="AG180" s="888"/>
      <c r="AH180" s="888"/>
      <c r="AI180" s="888"/>
      <c r="AJ180" s="888"/>
      <c r="AK180" s="888"/>
      <c r="AL180" s="888"/>
      <c r="AM180" s="889"/>
      <c r="AN180" s="960"/>
      <c r="AO180" s="936"/>
      <c r="AP180" s="936"/>
      <c r="AQ180" s="936"/>
      <c r="AR180" s="936"/>
      <c r="AS180" s="936"/>
      <c r="AT180" s="936"/>
      <c r="AU180" s="936"/>
      <c r="AV180" s="936"/>
      <c r="AW180" s="936"/>
      <c r="AX180" s="936"/>
      <c r="AY180" s="936"/>
      <c r="AZ180" s="936"/>
      <c r="BA180" s="936"/>
      <c r="BB180" s="936"/>
      <c r="BC180" s="936"/>
      <c r="BD180" s="936"/>
      <c r="BE180" s="936"/>
      <c r="BF180" s="937"/>
      <c r="BG180" s="960"/>
      <c r="BH180" s="936"/>
      <c r="BI180" s="936"/>
      <c r="BJ180" s="936"/>
      <c r="BK180" s="936"/>
      <c r="BL180" s="936"/>
      <c r="BM180" s="936"/>
      <c r="BN180" s="936"/>
      <c r="BO180" s="937"/>
      <c r="BP180" s="883"/>
      <c r="BQ180" s="884"/>
      <c r="BR180" s="884"/>
      <c r="BS180" s="884"/>
      <c r="BT180" s="884"/>
      <c r="BU180" s="884"/>
      <c r="BV180" s="884"/>
      <c r="BW180" s="884"/>
      <c r="BX180" s="919"/>
      <c r="BY180" s="235"/>
    </row>
    <row r="181" spans="9:77" ht="7.5" customHeight="1">
      <c r="I181" s="233"/>
      <c r="J181" s="948"/>
      <c r="K181" s="934"/>
      <c r="L181" s="934"/>
      <c r="M181" s="934"/>
      <c r="N181" s="934"/>
      <c r="O181" s="934"/>
      <c r="P181" s="934"/>
      <c r="Q181" s="934"/>
      <c r="R181" s="934"/>
      <c r="S181" s="934"/>
      <c r="T181" s="935"/>
      <c r="U181" s="921" t="s">
        <v>362</v>
      </c>
      <c r="V181" s="922"/>
      <c r="W181" s="922"/>
      <c r="X181" s="886">
        <f>IF($X$79=0,"",$X$79)</f>
      </c>
      <c r="Y181" s="886"/>
      <c r="Z181" s="886"/>
      <c r="AA181" s="886"/>
      <c r="AB181" s="886"/>
      <c r="AC181" s="886"/>
      <c r="AD181" s="886"/>
      <c r="AE181" s="886"/>
      <c r="AF181" s="886"/>
      <c r="AG181" s="886"/>
      <c r="AH181" s="886"/>
      <c r="AI181" s="886"/>
      <c r="AJ181" s="886"/>
      <c r="AK181" s="886"/>
      <c r="AL181" s="886"/>
      <c r="AM181" s="887"/>
      <c r="AN181" s="880">
        <f>IF($AN$79=0,"",$AN$79)</f>
      </c>
      <c r="AO181" s="881"/>
      <c r="AP181" s="881"/>
      <c r="AQ181" s="881"/>
      <c r="AR181" s="881"/>
      <c r="AS181" s="881"/>
      <c r="AT181" s="881"/>
      <c r="AU181" s="881"/>
      <c r="AV181" s="881"/>
      <c r="AW181" s="881"/>
      <c r="AX181" s="881"/>
      <c r="AY181" s="881"/>
      <c r="AZ181" s="881"/>
      <c r="BA181" s="881"/>
      <c r="BB181" s="881"/>
      <c r="BC181" s="881"/>
      <c r="BD181" s="881"/>
      <c r="BE181" s="881"/>
      <c r="BF181" s="882"/>
      <c r="BG181" s="880">
        <f>IF($BG$79=0,"",$BG$79)</f>
      </c>
      <c r="BH181" s="881"/>
      <c r="BI181" s="881"/>
      <c r="BJ181" s="881"/>
      <c r="BK181" s="881"/>
      <c r="BL181" s="881"/>
      <c r="BM181" s="881"/>
      <c r="BN181" s="881"/>
      <c r="BO181" s="882"/>
      <c r="BP181" s="880">
        <f>IF($BP$79=0,"",$BP$79)</f>
      </c>
      <c r="BQ181" s="881"/>
      <c r="BR181" s="881" t="s">
        <v>250</v>
      </c>
      <c r="BS181" s="881"/>
      <c r="BT181" s="881" t="s">
        <v>352</v>
      </c>
      <c r="BU181" s="881">
        <f>IF($BU$79=0,"",$BU$79)</f>
      </c>
      <c r="BV181" s="881"/>
      <c r="BW181" s="881" t="s">
        <v>251</v>
      </c>
      <c r="BX181" s="918"/>
      <c r="BY181" s="235"/>
    </row>
    <row r="182" spans="9:77" ht="7.5" customHeight="1">
      <c r="I182" s="233"/>
      <c r="J182" s="948"/>
      <c r="K182" s="934"/>
      <c r="L182" s="934"/>
      <c r="M182" s="934"/>
      <c r="N182" s="934"/>
      <c r="O182" s="934"/>
      <c r="P182" s="934"/>
      <c r="Q182" s="934"/>
      <c r="R182" s="934"/>
      <c r="S182" s="934"/>
      <c r="T182" s="935"/>
      <c r="U182" s="923"/>
      <c r="V182" s="924"/>
      <c r="W182" s="924"/>
      <c r="X182" s="888"/>
      <c r="Y182" s="888"/>
      <c r="Z182" s="888"/>
      <c r="AA182" s="888"/>
      <c r="AB182" s="888"/>
      <c r="AC182" s="888"/>
      <c r="AD182" s="888"/>
      <c r="AE182" s="888"/>
      <c r="AF182" s="888"/>
      <c r="AG182" s="888"/>
      <c r="AH182" s="888"/>
      <c r="AI182" s="888"/>
      <c r="AJ182" s="888"/>
      <c r="AK182" s="888"/>
      <c r="AL182" s="888"/>
      <c r="AM182" s="889"/>
      <c r="AN182" s="883"/>
      <c r="AO182" s="884"/>
      <c r="AP182" s="884"/>
      <c r="AQ182" s="884"/>
      <c r="AR182" s="884"/>
      <c r="AS182" s="884"/>
      <c r="AT182" s="884"/>
      <c r="AU182" s="884"/>
      <c r="AV182" s="884"/>
      <c r="AW182" s="884"/>
      <c r="AX182" s="884"/>
      <c r="AY182" s="884"/>
      <c r="AZ182" s="884"/>
      <c r="BA182" s="884"/>
      <c r="BB182" s="884"/>
      <c r="BC182" s="884"/>
      <c r="BD182" s="884"/>
      <c r="BE182" s="884"/>
      <c r="BF182" s="885"/>
      <c r="BG182" s="883"/>
      <c r="BH182" s="884"/>
      <c r="BI182" s="884"/>
      <c r="BJ182" s="884"/>
      <c r="BK182" s="884"/>
      <c r="BL182" s="884"/>
      <c r="BM182" s="884"/>
      <c r="BN182" s="884"/>
      <c r="BO182" s="885"/>
      <c r="BP182" s="883"/>
      <c r="BQ182" s="884"/>
      <c r="BR182" s="884"/>
      <c r="BS182" s="884"/>
      <c r="BT182" s="884"/>
      <c r="BU182" s="884"/>
      <c r="BV182" s="884"/>
      <c r="BW182" s="884"/>
      <c r="BX182" s="919"/>
      <c r="BY182" s="235"/>
    </row>
    <row r="183" spans="9:77" ht="7.5" customHeight="1">
      <c r="I183" s="233"/>
      <c r="J183" s="926" t="s">
        <v>466</v>
      </c>
      <c r="K183" s="892"/>
      <c r="L183" s="892">
        <f>IF($L$81=0,"",$L$81)</f>
      </c>
      <c r="M183" s="892"/>
      <c r="N183" s="892"/>
      <c r="O183" s="892"/>
      <c r="P183" s="892"/>
      <c r="Q183" s="892"/>
      <c r="R183" s="892"/>
      <c r="S183" s="892" t="s">
        <v>467</v>
      </c>
      <c r="T183" s="920"/>
      <c r="U183" s="921" t="s">
        <v>357</v>
      </c>
      <c r="V183" s="922"/>
      <c r="W183" s="922"/>
      <c r="X183" s="886">
        <f>IF($X$81=0,"",$X$81)</f>
      </c>
      <c r="Y183" s="886"/>
      <c r="Z183" s="886"/>
      <c r="AA183" s="886"/>
      <c r="AB183" s="886"/>
      <c r="AC183" s="886"/>
      <c r="AD183" s="886"/>
      <c r="AE183" s="886"/>
      <c r="AF183" s="886"/>
      <c r="AG183" s="886"/>
      <c r="AH183" s="886"/>
      <c r="AI183" s="886"/>
      <c r="AJ183" s="886"/>
      <c r="AK183" s="886"/>
      <c r="AL183" s="886"/>
      <c r="AM183" s="887"/>
      <c r="AN183" s="880">
        <f>IF($AN$81=0,"",$AN$81)</f>
      </c>
      <c r="AO183" s="881"/>
      <c r="AP183" s="881"/>
      <c r="AQ183" s="881"/>
      <c r="AR183" s="881"/>
      <c r="AS183" s="881"/>
      <c r="AT183" s="881"/>
      <c r="AU183" s="881"/>
      <c r="AV183" s="881"/>
      <c r="AW183" s="881"/>
      <c r="AX183" s="881"/>
      <c r="AY183" s="881"/>
      <c r="AZ183" s="881"/>
      <c r="BA183" s="881"/>
      <c r="BB183" s="881"/>
      <c r="BC183" s="881"/>
      <c r="BD183" s="881"/>
      <c r="BE183" s="881"/>
      <c r="BF183" s="882"/>
      <c r="BG183" s="880">
        <f>IF($BG$81=0,"",$BG$81)</f>
      </c>
      <c r="BH183" s="881"/>
      <c r="BI183" s="881"/>
      <c r="BJ183" s="881"/>
      <c r="BK183" s="881"/>
      <c r="BL183" s="881"/>
      <c r="BM183" s="881"/>
      <c r="BN183" s="881"/>
      <c r="BO183" s="882"/>
      <c r="BP183" s="880">
        <f>IF($BP$81=0,"",$BP$81)</f>
      </c>
      <c r="BQ183" s="881"/>
      <c r="BR183" s="881" t="s">
        <v>250</v>
      </c>
      <c r="BS183" s="881"/>
      <c r="BT183" s="881" t="s">
        <v>352</v>
      </c>
      <c r="BU183" s="881">
        <f>IF($BU$81=0,"",$BU$81)</f>
      </c>
      <c r="BV183" s="881"/>
      <c r="BW183" s="881" t="s">
        <v>251</v>
      </c>
      <c r="BX183" s="918"/>
      <c r="BY183" s="235"/>
    </row>
    <row r="184" spans="9:77" ht="7.5" customHeight="1">
      <c r="I184" s="233"/>
      <c r="J184" s="927"/>
      <c r="K184" s="888"/>
      <c r="L184" s="888"/>
      <c r="M184" s="888"/>
      <c r="N184" s="888"/>
      <c r="O184" s="888"/>
      <c r="P184" s="888"/>
      <c r="Q184" s="888"/>
      <c r="R184" s="888"/>
      <c r="S184" s="888"/>
      <c r="T184" s="889"/>
      <c r="U184" s="923"/>
      <c r="V184" s="924"/>
      <c r="W184" s="924"/>
      <c r="X184" s="888"/>
      <c r="Y184" s="888"/>
      <c r="Z184" s="888"/>
      <c r="AA184" s="888"/>
      <c r="AB184" s="888"/>
      <c r="AC184" s="888"/>
      <c r="AD184" s="888"/>
      <c r="AE184" s="888"/>
      <c r="AF184" s="888"/>
      <c r="AG184" s="888"/>
      <c r="AH184" s="888"/>
      <c r="AI184" s="888"/>
      <c r="AJ184" s="888"/>
      <c r="AK184" s="888"/>
      <c r="AL184" s="888"/>
      <c r="AM184" s="889"/>
      <c r="AN184" s="883"/>
      <c r="AO184" s="884"/>
      <c r="AP184" s="884"/>
      <c r="AQ184" s="884"/>
      <c r="AR184" s="884"/>
      <c r="AS184" s="884"/>
      <c r="AT184" s="884"/>
      <c r="AU184" s="884"/>
      <c r="AV184" s="884"/>
      <c r="AW184" s="884"/>
      <c r="AX184" s="884"/>
      <c r="AY184" s="884"/>
      <c r="AZ184" s="884"/>
      <c r="BA184" s="884"/>
      <c r="BB184" s="884"/>
      <c r="BC184" s="884"/>
      <c r="BD184" s="884"/>
      <c r="BE184" s="884"/>
      <c r="BF184" s="885"/>
      <c r="BG184" s="883"/>
      <c r="BH184" s="884"/>
      <c r="BI184" s="884"/>
      <c r="BJ184" s="884"/>
      <c r="BK184" s="884"/>
      <c r="BL184" s="884"/>
      <c r="BM184" s="884"/>
      <c r="BN184" s="884"/>
      <c r="BO184" s="885"/>
      <c r="BP184" s="883"/>
      <c r="BQ184" s="884"/>
      <c r="BR184" s="884"/>
      <c r="BS184" s="884"/>
      <c r="BT184" s="884"/>
      <c r="BU184" s="884"/>
      <c r="BV184" s="884"/>
      <c r="BW184" s="884"/>
      <c r="BX184" s="919"/>
      <c r="BY184" s="235"/>
    </row>
    <row r="185" spans="9:77" ht="7.5" customHeight="1">
      <c r="I185" s="233"/>
      <c r="J185" s="943" t="s">
        <v>185</v>
      </c>
      <c r="K185" s="944"/>
      <c r="L185" s="944"/>
      <c r="M185" s="944"/>
      <c r="N185" s="944"/>
      <c r="O185" s="944"/>
      <c r="P185" s="944"/>
      <c r="Q185" s="944"/>
      <c r="R185" s="944"/>
      <c r="S185" s="944"/>
      <c r="T185" s="944"/>
      <c r="U185" s="969" t="s">
        <v>186</v>
      </c>
      <c r="V185" s="886"/>
      <c r="W185" s="886"/>
      <c r="X185" s="886"/>
      <c r="Y185" s="886"/>
      <c r="Z185" s="886"/>
      <c r="AA185" s="886"/>
      <c r="AB185" s="886"/>
      <c r="AC185" s="887"/>
      <c r="AD185" s="932" t="s">
        <v>187</v>
      </c>
      <c r="AE185" s="932"/>
      <c r="AF185" s="932"/>
      <c r="AG185" s="932"/>
      <c r="AH185" s="932"/>
      <c r="AI185" s="932"/>
      <c r="AJ185" s="932"/>
      <c r="AK185" s="932"/>
      <c r="AL185" s="932"/>
      <c r="AM185" s="933"/>
      <c r="AN185" s="1021" t="s">
        <v>188</v>
      </c>
      <c r="AO185" s="1021"/>
      <c r="AP185" s="1021"/>
      <c r="AQ185" s="1021"/>
      <c r="AR185" s="1021"/>
      <c r="AS185" s="1021"/>
      <c r="AT185" s="1021"/>
      <c r="AU185" s="1021"/>
      <c r="AV185" s="1021"/>
      <c r="AW185" s="931" t="s">
        <v>159</v>
      </c>
      <c r="AX185" s="931"/>
      <c r="AY185" s="931"/>
      <c r="AZ185" s="950"/>
      <c r="BA185" s="975">
        <f>IF($BA$83=0,"",$BA$83)</f>
      </c>
      <c r="BB185" s="976"/>
      <c r="BC185" s="976"/>
      <c r="BD185" s="976"/>
      <c r="BE185" s="976"/>
      <c r="BF185" s="976"/>
      <c r="BG185" s="976"/>
      <c r="BH185" s="976"/>
      <c r="BI185" s="976"/>
      <c r="BJ185" s="976"/>
      <c r="BK185" s="976"/>
      <c r="BL185" s="976"/>
      <c r="BM185" s="976"/>
      <c r="BN185" s="976"/>
      <c r="BO185" s="976"/>
      <c r="BP185" s="976"/>
      <c r="BQ185" s="976"/>
      <c r="BR185" s="976"/>
      <c r="BS185" s="976"/>
      <c r="BT185" s="976"/>
      <c r="BU185" s="976"/>
      <c r="BV185" s="976"/>
      <c r="BW185" s="976"/>
      <c r="BX185" s="978"/>
      <c r="BY185" s="235"/>
    </row>
    <row r="186" spans="9:77" ht="7.5" customHeight="1">
      <c r="I186" s="233"/>
      <c r="J186" s="943"/>
      <c r="K186" s="944"/>
      <c r="L186" s="944"/>
      <c r="M186" s="944"/>
      <c r="N186" s="944"/>
      <c r="O186" s="944"/>
      <c r="P186" s="944"/>
      <c r="Q186" s="944"/>
      <c r="R186" s="944"/>
      <c r="S186" s="944"/>
      <c r="T186" s="944"/>
      <c r="U186" s="891"/>
      <c r="V186" s="892"/>
      <c r="W186" s="892"/>
      <c r="X186" s="892"/>
      <c r="Y186" s="892"/>
      <c r="Z186" s="892"/>
      <c r="AA186" s="892"/>
      <c r="AB186" s="892"/>
      <c r="AC186" s="920"/>
      <c r="AD186" s="934"/>
      <c r="AE186" s="934"/>
      <c r="AF186" s="934"/>
      <c r="AG186" s="934"/>
      <c r="AH186" s="934"/>
      <c r="AI186" s="934"/>
      <c r="AJ186" s="934"/>
      <c r="AK186" s="934"/>
      <c r="AL186" s="934"/>
      <c r="AM186" s="935"/>
      <c r="AN186" s="1021"/>
      <c r="AO186" s="1021"/>
      <c r="AP186" s="1021"/>
      <c r="AQ186" s="1021"/>
      <c r="AR186" s="1021"/>
      <c r="AS186" s="1021"/>
      <c r="AT186" s="1021"/>
      <c r="AU186" s="1021"/>
      <c r="AV186" s="1021"/>
      <c r="AW186" s="1001"/>
      <c r="AX186" s="1001"/>
      <c r="AY186" s="1001"/>
      <c r="AZ186" s="969"/>
      <c r="BA186" s="1008"/>
      <c r="BB186" s="1024"/>
      <c r="BC186" s="1024"/>
      <c r="BD186" s="1024"/>
      <c r="BE186" s="1024"/>
      <c r="BF186" s="1024"/>
      <c r="BG186" s="1024"/>
      <c r="BH186" s="1024"/>
      <c r="BI186" s="1024"/>
      <c r="BJ186" s="1024"/>
      <c r="BK186" s="1024"/>
      <c r="BL186" s="1024"/>
      <c r="BM186" s="1024"/>
      <c r="BN186" s="1024"/>
      <c r="BO186" s="1024"/>
      <c r="BP186" s="1024"/>
      <c r="BQ186" s="1024"/>
      <c r="BR186" s="1024"/>
      <c r="BS186" s="1024"/>
      <c r="BT186" s="1024"/>
      <c r="BU186" s="1024"/>
      <c r="BV186" s="1024"/>
      <c r="BW186" s="1024"/>
      <c r="BX186" s="1025"/>
      <c r="BY186" s="235"/>
    </row>
    <row r="187" spans="9:77" ht="7.5" customHeight="1">
      <c r="I187" s="233"/>
      <c r="J187" s="943"/>
      <c r="K187" s="944"/>
      <c r="L187" s="944"/>
      <c r="M187" s="944"/>
      <c r="N187" s="944"/>
      <c r="O187" s="944"/>
      <c r="P187" s="944"/>
      <c r="Q187" s="944"/>
      <c r="R187" s="944"/>
      <c r="S187" s="944"/>
      <c r="T187" s="944"/>
      <c r="U187" s="891"/>
      <c r="V187" s="892"/>
      <c r="W187" s="892"/>
      <c r="X187" s="892"/>
      <c r="Y187" s="892"/>
      <c r="Z187" s="892"/>
      <c r="AA187" s="892"/>
      <c r="AB187" s="892"/>
      <c r="AC187" s="920"/>
      <c r="AD187" s="934"/>
      <c r="AE187" s="934"/>
      <c r="AF187" s="934"/>
      <c r="AG187" s="934"/>
      <c r="AH187" s="934"/>
      <c r="AI187" s="934"/>
      <c r="AJ187" s="934"/>
      <c r="AK187" s="934"/>
      <c r="AL187" s="934"/>
      <c r="AM187" s="935"/>
      <c r="AN187" s="1021"/>
      <c r="AO187" s="1021"/>
      <c r="AP187" s="1021"/>
      <c r="AQ187" s="1021"/>
      <c r="AR187" s="1021"/>
      <c r="AS187" s="1021"/>
      <c r="AT187" s="1021"/>
      <c r="AU187" s="1021"/>
      <c r="AV187" s="1021"/>
      <c r="AW187" s="1022" t="s">
        <v>189</v>
      </c>
      <c r="AX187" s="1022"/>
      <c r="AY187" s="1022"/>
      <c r="AZ187" s="970"/>
      <c r="BA187" s="1052">
        <f>IF($BA$85=0,"",$BA$85)</f>
      </c>
      <c r="BB187" s="1053"/>
      <c r="BC187" s="1053"/>
      <c r="BD187" s="1053"/>
      <c r="BE187" s="1053"/>
      <c r="BF187" s="1053"/>
      <c r="BG187" s="1053"/>
      <c r="BH187" s="1053"/>
      <c r="BI187" s="1053"/>
      <c r="BJ187" s="1053"/>
      <c r="BK187" s="1053"/>
      <c r="BL187" s="1053"/>
      <c r="BM187" s="1053"/>
      <c r="BN187" s="1053"/>
      <c r="BO187" s="1053"/>
      <c r="BP187" s="1053"/>
      <c r="BQ187" s="1053"/>
      <c r="BR187" s="1053"/>
      <c r="BS187" s="1053"/>
      <c r="BT187" s="1053"/>
      <c r="BU187" s="1053"/>
      <c r="BV187" s="1053"/>
      <c r="BW187" s="1053"/>
      <c r="BX187" s="1054"/>
      <c r="BY187" s="235"/>
    </row>
    <row r="188" spans="9:77" ht="7.5" customHeight="1">
      <c r="I188" s="233"/>
      <c r="J188" s="943"/>
      <c r="K188" s="944"/>
      <c r="L188" s="944"/>
      <c r="M188" s="944"/>
      <c r="N188" s="944"/>
      <c r="O188" s="944"/>
      <c r="P188" s="944"/>
      <c r="Q188" s="944"/>
      <c r="R188" s="944"/>
      <c r="S188" s="944"/>
      <c r="T188" s="944"/>
      <c r="U188" s="970"/>
      <c r="V188" s="888"/>
      <c r="W188" s="888"/>
      <c r="X188" s="888"/>
      <c r="Y188" s="888"/>
      <c r="Z188" s="888"/>
      <c r="AA188" s="888"/>
      <c r="AB188" s="888"/>
      <c r="AC188" s="889"/>
      <c r="AD188" s="936"/>
      <c r="AE188" s="936"/>
      <c r="AF188" s="936"/>
      <c r="AG188" s="936"/>
      <c r="AH188" s="936"/>
      <c r="AI188" s="936"/>
      <c r="AJ188" s="936"/>
      <c r="AK188" s="936"/>
      <c r="AL188" s="936"/>
      <c r="AM188" s="937"/>
      <c r="AN188" s="1021"/>
      <c r="AO188" s="1021"/>
      <c r="AP188" s="1021"/>
      <c r="AQ188" s="1021"/>
      <c r="AR188" s="1021"/>
      <c r="AS188" s="1021"/>
      <c r="AT188" s="1021"/>
      <c r="AU188" s="1021"/>
      <c r="AV188" s="1021"/>
      <c r="AW188" s="931"/>
      <c r="AX188" s="931"/>
      <c r="AY188" s="931"/>
      <c r="AZ188" s="950"/>
      <c r="BA188" s="1008"/>
      <c r="BB188" s="1024"/>
      <c r="BC188" s="1024"/>
      <c r="BD188" s="1024"/>
      <c r="BE188" s="1024"/>
      <c r="BF188" s="1024"/>
      <c r="BG188" s="1024"/>
      <c r="BH188" s="1024"/>
      <c r="BI188" s="1024"/>
      <c r="BJ188" s="1024"/>
      <c r="BK188" s="1024"/>
      <c r="BL188" s="1024"/>
      <c r="BM188" s="1024"/>
      <c r="BN188" s="1024"/>
      <c r="BO188" s="1024"/>
      <c r="BP188" s="1024"/>
      <c r="BQ188" s="1024"/>
      <c r="BR188" s="1024"/>
      <c r="BS188" s="1024"/>
      <c r="BT188" s="1024"/>
      <c r="BU188" s="1024"/>
      <c r="BV188" s="1024"/>
      <c r="BW188" s="1024"/>
      <c r="BX188" s="1025"/>
      <c r="BY188" s="235"/>
    </row>
    <row r="189" spans="9:138" ht="7.5" customHeight="1">
      <c r="I189" s="233"/>
      <c r="J189" s="943"/>
      <c r="K189" s="944"/>
      <c r="L189" s="944"/>
      <c r="M189" s="944"/>
      <c r="N189" s="944"/>
      <c r="O189" s="944"/>
      <c r="P189" s="944"/>
      <c r="Q189" s="944"/>
      <c r="R189" s="944"/>
      <c r="S189" s="944"/>
      <c r="T189" s="944"/>
      <c r="U189" s="969">
        <f>IF($U$87=0,"",$U$87)</f>
      </c>
      <c r="V189" s="886"/>
      <c r="W189" s="886" t="s">
        <v>271</v>
      </c>
      <c r="X189" s="886"/>
      <c r="Y189" s="886" t="s">
        <v>359</v>
      </c>
      <c r="Z189" s="886">
        <f>IF($Z$87=0,"",$Z$87)</f>
      </c>
      <c r="AA189" s="886"/>
      <c r="AB189" s="886" t="s">
        <v>251</v>
      </c>
      <c r="AC189" s="887"/>
      <c r="AD189" s="992">
        <f>IF($AD$87=0,"",$AD$87)</f>
      </c>
      <c r="AE189" s="993"/>
      <c r="AF189" s="993"/>
      <c r="AG189" s="993"/>
      <c r="AH189" s="993"/>
      <c r="AI189" s="993"/>
      <c r="AJ189" s="993"/>
      <c r="AK189" s="993"/>
      <c r="AL189" s="993"/>
      <c r="AM189" s="994"/>
      <c r="AN189" s="991" t="s">
        <v>190</v>
      </c>
      <c r="AO189" s="991"/>
      <c r="AP189" s="991"/>
      <c r="AQ189" s="991"/>
      <c r="AR189" s="991"/>
      <c r="AS189" s="991"/>
      <c r="AT189" s="991"/>
      <c r="AU189" s="991"/>
      <c r="AV189" s="991"/>
      <c r="AW189" s="991"/>
      <c r="AX189" s="991"/>
      <c r="AY189" s="991"/>
      <c r="AZ189" s="991"/>
      <c r="BA189" s="991"/>
      <c r="BB189" s="897" t="str">
        <f>IF($BB$87=0,"",$BB$87)</f>
        <v>平成　　　年　　　月　　　日</v>
      </c>
      <c r="BC189" s="898"/>
      <c r="BD189" s="898"/>
      <c r="BE189" s="898"/>
      <c r="BF189" s="898"/>
      <c r="BG189" s="898"/>
      <c r="BH189" s="898"/>
      <c r="BI189" s="898"/>
      <c r="BJ189" s="898"/>
      <c r="BK189" s="898"/>
      <c r="BL189" s="898"/>
      <c r="BM189" s="898"/>
      <c r="BN189" s="898"/>
      <c r="BO189" s="898"/>
      <c r="BP189" s="898"/>
      <c r="BQ189" s="898"/>
      <c r="BR189" s="898"/>
      <c r="BS189" s="898"/>
      <c r="BT189" s="898"/>
      <c r="BU189" s="898"/>
      <c r="BV189" s="898"/>
      <c r="BW189" s="898"/>
      <c r="BX189" s="903"/>
      <c r="BY189" s="235"/>
      <c r="EG189" s="218"/>
      <c r="EH189" s="218"/>
    </row>
    <row r="190" spans="9:138" ht="7.5" customHeight="1">
      <c r="I190" s="233"/>
      <c r="J190" s="943"/>
      <c r="K190" s="944"/>
      <c r="L190" s="944"/>
      <c r="M190" s="944"/>
      <c r="N190" s="944"/>
      <c r="O190" s="944"/>
      <c r="P190" s="944"/>
      <c r="Q190" s="944"/>
      <c r="R190" s="944"/>
      <c r="S190" s="944"/>
      <c r="T190" s="944"/>
      <c r="U190" s="891"/>
      <c r="V190" s="892"/>
      <c r="W190" s="892"/>
      <c r="X190" s="892"/>
      <c r="Y190" s="892"/>
      <c r="Z190" s="892"/>
      <c r="AA190" s="892"/>
      <c r="AB190" s="892"/>
      <c r="AC190" s="920"/>
      <c r="AD190" s="995"/>
      <c r="AE190" s="996"/>
      <c r="AF190" s="996"/>
      <c r="AG190" s="996"/>
      <c r="AH190" s="996"/>
      <c r="AI190" s="996"/>
      <c r="AJ190" s="996"/>
      <c r="AK190" s="996"/>
      <c r="AL190" s="996"/>
      <c r="AM190" s="997"/>
      <c r="AN190" s="991"/>
      <c r="AO190" s="991"/>
      <c r="AP190" s="991"/>
      <c r="AQ190" s="991"/>
      <c r="AR190" s="991"/>
      <c r="AS190" s="991"/>
      <c r="AT190" s="991"/>
      <c r="AU190" s="991"/>
      <c r="AV190" s="991"/>
      <c r="AW190" s="991"/>
      <c r="AX190" s="991"/>
      <c r="AY190" s="991"/>
      <c r="AZ190" s="991"/>
      <c r="BA190" s="991"/>
      <c r="BB190" s="1014"/>
      <c r="BC190" s="1015"/>
      <c r="BD190" s="1015"/>
      <c r="BE190" s="1015"/>
      <c r="BF190" s="1015"/>
      <c r="BG190" s="1015"/>
      <c r="BH190" s="1015"/>
      <c r="BI190" s="1015"/>
      <c r="BJ190" s="1015"/>
      <c r="BK190" s="1015"/>
      <c r="BL190" s="1015"/>
      <c r="BM190" s="1015"/>
      <c r="BN190" s="1015"/>
      <c r="BO190" s="1015"/>
      <c r="BP190" s="1015"/>
      <c r="BQ190" s="1015"/>
      <c r="BR190" s="1015"/>
      <c r="BS190" s="1015"/>
      <c r="BT190" s="1015"/>
      <c r="BU190" s="1015"/>
      <c r="BV190" s="1015"/>
      <c r="BW190" s="1015"/>
      <c r="BX190" s="1016"/>
      <c r="BY190" s="235"/>
      <c r="EG190" s="218"/>
      <c r="EH190" s="218"/>
    </row>
    <row r="191" spans="9:138" ht="7.5" customHeight="1">
      <c r="I191" s="233"/>
      <c r="J191" s="943"/>
      <c r="K191" s="944"/>
      <c r="L191" s="944"/>
      <c r="M191" s="944"/>
      <c r="N191" s="944"/>
      <c r="O191" s="944"/>
      <c r="P191" s="944"/>
      <c r="Q191" s="944"/>
      <c r="R191" s="944"/>
      <c r="S191" s="944"/>
      <c r="T191" s="944"/>
      <c r="U191" s="970"/>
      <c r="V191" s="888"/>
      <c r="W191" s="888"/>
      <c r="X191" s="888"/>
      <c r="Y191" s="888"/>
      <c r="Z191" s="888"/>
      <c r="AA191" s="888"/>
      <c r="AB191" s="888"/>
      <c r="AC191" s="889"/>
      <c r="AD191" s="998"/>
      <c r="AE191" s="999"/>
      <c r="AF191" s="999"/>
      <c r="AG191" s="999"/>
      <c r="AH191" s="999"/>
      <c r="AI191" s="999"/>
      <c r="AJ191" s="999"/>
      <c r="AK191" s="999"/>
      <c r="AL191" s="999"/>
      <c r="AM191" s="1000"/>
      <c r="AN191" s="991"/>
      <c r="AO191" s="991"/>
      <c r="AP191" s="991"/>
      <c r="AQ191" s="991"/>
      <c r="AR191" s="991"/>
      <c r="AS191" s="991"/>
      <c r="AT191" s="991"/>
      <c r="AU191" s="991"/>
      <c r="AV191" s="991"/>
      <c r="AW191" s="991"/>
      <c r="AX191" s="991"/>
      <c r="AY191" s="991"/>
      <c r="AZ191" s="991"/>
      <c r="BA191" s="991"/>
      <c r="BB191" s="915"/>
      <c r="BC191" s="916"/>
      <c r="BD191" s="916"/>
      <c r="BE191" s="916"/>
      <c r="BF191" s="916"/>
      <c r="BG191" s="916"/>
      <c r="BH191" s="916"/>
      <c r="BI191" s="916"/>
      <c r="BJ191" s="916"/>
      <c r="BK191" s="916"/>
      <c r="BL191" s="916"/>
      <c r="BM191" s="916"/>
      <c r="BN191" s="916"/>
      <c r="BO191" s="916"/>
      <c r="BP191" s="916"/>
      <c r="BQ191" s="916"/>
      <c r="BR191" s="916"/>
      <c r="BS191" s="916"/>
      <c r="BT191" s="916"/>
      <c r="BU191" s="916"/>
      <c r="BV191" s="916"/>
      <c r="BW191" s="916"/>
      <c r="BX191" s="917"/>
      <c r="BY191" s="235"/>
      <c r="EG191" s="218"/>
      <c r="EH191" s="218"/>
    </row>
    <row r="192" spans="9:77" ht="10.5" customHeight="1">
      <c r="I192" s="233"/>
      <c r="J192" s="930" t="s">
        <v>191</v>
      </c>
      <c r="K192" s="931"/>
      <c r="L192" s="931"/>
      <c r="M192" s="931"/>
      <c r="N192" s="931"/>
      <c r="O192" s="931"/>
      <c r="P192" s="931"/>
      <c r="Q192" s="931"/>
      <c r="R192" s="931"/>
      <c r="S192" s="931"/>
      <c r="T192" s="931"/>
      <c r="U192" s="1003" t="s">
        <v>192</v>
      </c>
      <c r="V192" s="1003"/>
      <c r="W192" s="1003"/>
      <c r="X192" s="1003"/>
      <c r="Y192" s="1003"/>
      <c r="Z192" s="1003"/>
      <c r="AA192" s="1003"/>
      <c r="AB192" s="1003"/>
      <c r="AC192" s="1003"/>
      <c r="AD192" s="1003"/>
      <c r="AE192" s="1003"/>
      <c r="AF192" s="1003"/>
      <c r="AG192" s="1003"/>
      <c r="AH192" s="1003"/>
      <c r="AI192" s="1003"/>
      <c r="AJ192" s="1003"/>
      <c r="AK192" s="1003"/>
      <c r="AL192" s="1003"/>
      <c r="AM192" s="1003"/>
      <c r="AN192" s="1003"/>
      <c r="AO192" s="1003"/>
      <c r="AP192" s="1003"/>
      <c r="AQ192" s="1003"/>
      <c r="AR192" s="1003"/>
      <c r="AS192" s="1003"/>
      <c r="AT192" s="1003"/>
      <c r="AU192" s="1003"/>
      <c r="AV192" s="1003"/>
      <c r="AW192" s="1003"/>
      <c r="AX192" s="1003"/>
      <c r="AY192" s="1003"/>
      <c r="AZ192" s="1003"/>
      <c r="BA192" s="1003"/>
      <c r="BB192" s="1003"/>
      <c r="BC192" s="1003"/>
      <c r="BD192" s="1003"/>
      <c r="BE192" s="1003"/>
      <c r="BF192" s="1003"/>
      <c r="BG192" s="1003"/>
      <c r="BH192" s="1003"/>
      <c r="BI192" s="1003"/>
      <c r="BJ192" s="1003"/>
      <c r="BK192" s="1003"/>
      <c r="BL192" s="1003"/>
      <c r="BM192" s="1003"/>
      <c r="BN192" s="1003"/>
      <c r="BO192" s="1003"/>
      <c r="BP192" s="1003"/>
      <c r="BQ192" s="1003"/>
      <c r="BR192" s="1003"/>
      <c r="BS192" s="1003"/>
      <c r="BT192" s="1003"/>
      <c r="BU192" s="1003"/>
      <c r="BV192" s="1003"/>
      <c r="BW192" s="1003"/>
      <c r="BX192" s="1004"/>
      <c r="BY192" s="235"/>
    </row>
    <row r="193" spans="9:77" ht="7.5" customHeight="1">
      <c r="I193" s="233"/>
      <c r="J193" s="930"/>
      <c r="K193" s="931"/>
      <c r="L193" s="931"/>
      <c r="M193" s="931"/>
      <c r="N193" s="931"/>
      <c r="O193" s="931"/>
      <c r="P193" s="931"/>
      <c r="Q193" s="931"/>
      <c r="R193" s="931"/>
      <c r="S193" s="931"/>
      <c r="T193" s="931"/>
      <c r="U193" s="1022">
        <f>IF($U$91=0,"",$U$91)</f>
      </c>
      <c r="V193" s="1022"/>
      <c r="W193" s="1022"/>
      <c r="X193" s="1022"/>
      <c r="Y193" s="1022"/>
      <c r="Z193" s="1022"/>
      <c r="AA193" s="1022"/>
      <c r="AB193" s="1022"/>
      <c r="AC193" s="1022"/>
      <c r="AD193" s="1022"/>
      <c r="AE193" s="1022"/>
      <c r="AF193" s="1022"/>
      <c r="AG193" s="1022"/>
      <c r="AH193" s="1022"/>
      <c r="AI193" s="1022"/>
      <c r="AJ193" s="1022"/>
      <c r="AK193" s="1022"/>
      <c r="AL193" s="1022"/>
      <c r="AM193" s="1022"/>
      <c r="AN193" s="1022"/>
      <c r="AO193" s="1022"/>
      <c r="AP193" s="1022"/>
      <c r="AQ193" s="1022"/>
      <c r="AR193" s="1022"/>
      <c r="AS193" s="1022"/>
      <c r="AT193" s="1022"/>
      <c r="AU193" s="1022"/>
      <c r="AV193" s="1022"/>
      <c r="AW193" s="1022"/>
      <c r="AX193" s="1022"/>
      <c r="AY193" s="1022"/>
      <c r="AZ193" s="1022"/>
      <c r="BA193" s="1022"/>
      <c r="BB193" s="1022"/>
      <c r="BC193" s="1022"/>
      <c r="BD193" s="1022"/>
      <c r="BE193" s="1022"/>
      <c r="BF193" s="1022"/>
      <c r="BG193" s="1022"/>
      <c r="BH193" s="1022"/>
      <c r="BI193" s="1022"/>
      <c r="BJ193" s="1022"/>
      <c r="BK193" s="1022"/>
      <c r="BL193" s="1022"/>
      <c r="BM193" s="1022"/>
      <c r="BN193" s="1022"/>
      <c r="BO193" s="1022"/>
      <c r="BP193" s="1022"/>
      <c r="BQ193" s="1022"/>
      <c r="BR193" s="1022"/>
      <c r="BS193" s="1022"/>
      <c r="BT193" s="1022"/>
      <c r="BU193" s="1022"/>
      <c r="BV193" s="1022"/>
      <c r="BW193" s="1022"/>
      <c r="BX193" s="1055"/>
      <c r="BY193" s="235"/>
    </row>
    <row r="194" spans="9:77" ht="7.5" customHeight="1">
      <c r="I194" s="233"/>
      <c r="J194" s="989"/>
      <c r="K194" s="990"/>
      <c r="L194" s="990"/>
      <c r="M194" s="990"/>
      <c r="N194" s="990"/>
      <c r="O194" s="990"/>
      <c r="P194" s="990"/>
      <c r="Q194" s="990"/>
      <c r="R194" s="990"/>
      <c r="S194" s="990"/>
      <c r="T194" s="990"/>
      <c r="U194" s="990"/>
      <c r="V194" s="990"/>
      <c r="W194" s="990"/>
      <c r="X194" s="990"/>
      <c r="Y194" s="990"/>
      <c r="Z194" s="990"/>
      <c r="AA194" s="990"/>
      <c r="AB194" s="990"/>
      <c r="AC194" s="990"/>
      <c r="AD194" s="990"/>
      <c r="AE194" s="990"/>
      <c r="AF194" s="990"/>
      <c r="AG194" s="990"/>
      <c r="AH194" s="990"/>
      <c r="AI194" s="990"/>
      <c r="AJ194" s="990"/>
      <c r="AK194" s="990"/>
      <c r="AL194" s="990"/>
      <c r="AM194" s="990"/>
      <c r="AN194" s="990"/>
      <c r="AO194" s="990"/>
      <c r="AP194" s="990"/>
      <c r="AQ194" s="990"/>
      <c r="AR194" s="990"/>
      <c r="AS194" s="990"/>
      <c r="AT194" s="990"/>
      <c r="AU194" s="990"/>
      <c r="AV194" s="990"/>
      <c r="AW194" s="990"/>
      <c r="AX194" s="990"/>
      <c r="AY194" s="990"/>
      <c r="AZ194" s="990"/>
      <c r="BA194" s="990"/>
      <c r="BB194" s="990"/>
      <c r="BC194" s="990"/>
      <c r="BD194" s="990"/>
      <c r="BE194" s="990"/>
      <c r="BF194" s="990"/>
      <c r="BG194" s="990"/>
      <c r="BH194" s="990"/>
      <c r="BI194" s="990"/>
      <c r="BJ194" s="990"/>
      <c r="BK194" s="990"/>
      <c r="BL194" s="990"/>
      <c r="BM194" s="990"/>
      <c r="BN194" s="990"/>
      <c r="BO194" s="990"/>
      <c r="BP194" s="990"/>
      <c r="BQ194" s="990"/>
      <c r="BR194" s="990"/>
      <c r="BS194" s="990"/>
      <c r="BT194" s="990"/>
      <c r="BU194" s="990"/>
      <c r="BV194" s="990"/>
      <c r="BW194" s="990"/>
      <c r="BX194" s="1023"/>
      <c r="BY194" s="235"/>
    </row>
    <row r="195" spans="9:77" ht="6.75" customHeight="1">
      <c r="I195" s="233"/>
      <c r="J195" s="1017" t="s">
        <v>365</v>
      </c>
      <c r="K195" s="1018"/>
      <c r="L195" s="1018"/>
      <c r="M195" s="1018"/>
      <c r="N195" s="1018"/>
      <c r="O195" s="1018"/>
      <c r="P195" s="1018"/>
      <c r="Q195" s="1018"/>
      <c r="R195" s="1018"/>
      <c r="S195" s="1018"/>
      <c r="T195" s="1018"/>
      <c r="U195" s="1018"/>
      <c r="V195" s="1018"/>
      <c r="W195" s="1018"/>
      <c r="X195" s="1018"/>
      <c r="Y195" s="1018"/>
      <c r="Z195" s="1018"/>
      <c r="AA195" s="1019"/>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1002" t="s">
        <v>194</v>
      </c>
      <c r="BA195" s="1002"/>
      <c r="BB195" s="1002"/>
      <c r="BC195" s="1002"/>
      <c r="BD195" s="1002"/>
      <c r="BE195" s="1002"/>
      <c r="BF195" s="1002"/>
      <c r="BG195" s="1002"/>
      <c r="BH195" s="1002"/>
      <c r="BI195" s="1002"/>
      <c r="BJ195" s="1002"/>
      <c r="BK195" s="1002"/>
      <c r="BL195" s="1002"/>
      <c r="BM195" s="1002"/>
      <c r="BN195" s="1002"/>
      <c r="BO195" s="1002"/>
      <c r="BP195" s="1002"/>
      <c r="BQ195" s="1002"/>
      <c r="BR195" s="1002"/>
      <c r="BS195" s="1002"/>
      <c r="BT195" s="1002"/>
      <c r="BU195" s="1002"/>
      <c r="BV195" s="1002"/>
      <c r="BW195" s="1002"/>
      <c r="BX195" s="1002"/>
      <c r="BY195" s="235"/>
    </row>
    <row r="196" spans="9:77" ht="6.75" customHeight="1">
      <c r="I196" s="233"/>
      <c r="J196" s="930"/>
      <c r="K196" s="931"/>
      <c r="L196" s="931"/>
      <c r="M196" s="931"/>
      <c r="N196" s="931"/>
      <c r="O196" s="931"/>
      <c r="P196" s="931"/>
      <c r="Q196" s="931"/>
      <c r="R196" s="931"/>
      <c r="S196" s="931"/>
      <c r="T196" s="931"/>
      <c r="U196" s="931"/>
      <c r="V196" s="931"/>
      <c r="W196" s="931"/>
      <c r="X196" s="931"/>
      <c r="Y196" s="931"/>
      <c r="Z196" s="931"/>
      <c r="AA196" s="945"/>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1002"/>
      <c r="BA196" s="1002"/>
      <c r="BB196" s="1002"/>
      <c r="BC196" s="1002"/>
      <c r="BD196" s="1002"/>
      <c r="BE196" s="1002"/>
      <c r="BF196" s="1002"/>
      <c r="BG196" s="1002"/>
      <c r="BH196" s="1002"/>
      <c r="BI196" s="1002"/>
      <c r="BJ196" s="1002"/>
      <c r="BK196" s="1002"/>
      <c r="BL196" s="1002"/>
      <c r="BM196" s="1002"/>
      <c r="BN196" s="1002"/>
      <c r="BO196" s="1002"/>
      <c r="BP196" s="1002"/>
      <c r="BQ196" s="1002"/>
      <c r="BR196" s="1002"/>
      <c r="BS196" s="1002"/>
      <c r="BT196" s="1002"/>
      <c r="BU196" s="1002"/>
      <c r="BV196" s="1002"/>
      <c r="BW196" s="1002"/>
      <c r="BX196" s="1002"/>
      <c r="BY196" s="235"/>
    </row>
    <row r="197" spans="9:77" ht="7.5" customHeight="1">
      <c r="I197" s="233"/>
      <c r="J197" s="930" t="s">
        <v>205</v>
      </c>
      <c r="K197" s="931"/>
      <c r="L197" s="931"/>
      <c r="M197" s="931"/>
      <c r="N197" s="931"/>
      <c r="O197" s="931"/>
      <c r="P197" s="931" t="s">
        <v>206</v>
      </c>
      <c r="Q197" s="931"/>
      <c r="R197" s="931"/>
      <c r="S197" s="931"/>
      <c r="T197" s="931"/>
      <c r="U197" s="931"/>
      <c r="V197" s="931" t="s">
        <v>207</v>
      </c>
      <c r="W197" s="931"/>
      <c r="X197" s="931"/>
      <c r="Y197" s="931"/>
      <c r="Z197" s="931"/>
      <c r="AA197" s="945"/>
      <c r="AB197" s="333"/>
      <c r="AC197" s="333"/>
      <c r="AD197" s="333"/>
      <c r="AE197" s="333"/>
      <c r="AF197" s="333"/>
      <c r="AG197" s="333"/>
      <c r="AH197" s="333"/>
      <c r="AI197" s="333"/>
      <c r="AJ197" s="333"/>
      <c r="AK197" s="333"/>
      <c r="AL197" s="333"/>
      <c r="AM197" s="333"/>
      <c r="AN197" s="333"/>
      <c r="AO197" s="333"/>
      <c r="AP197" s="333"/>
      <c r="AQ197" s="333"/>
      <c r="AR197" s="333"/>
      <c r="AS197" s="333"/>
      <c r="AT197" s="333"/>
      <c r="AU197" s="333"/>
      <c r="AV197" s="333"/>
      <c r="AW197" s="333"/>
      <c r="AX197" s="333"/>
      <c r="AY197" s="333"/>
      <c r="AZ197" s="333"/>
      <c r="BA197" s="333"/>
      <c r="BB197" s="333"/>
      <c r="BC197" s="333"/>
      <c r="BD197" s="333"/>
      <c r="BE197" s="333"/>
      <c r="BF197" s="333"/>
      <c r="BG197" s="333"/>
      <c r="BH197" s="333"/>
      <c r="BI197" s="333"/>
      <c r="BJ197" s="333"/>
      <c r="BK197" s="333"/>
      <c r="BL197" s="333"/>
      <c r="BM197" s="333"/>
      <c r="BN197" s="333"/>
      <c r="BO197" s="333"/>
      <c r="BP197" s="333"/>
      <c r="BQ197" s="333"/>
      <c r="BR197" s="333"/>
      <c r="BS197" s="333"/>
      <c r="BT197" s="333"/>
      <c r="BU197" s="333"/>
      <c r="BV197" s="333"/>
      <c r="BW197" s="333"/>
      <c r="BX197" s="333"/>
      <c r="BY197" s="235"/>
    </row>
    <row r="198" spans="9:77" ht="7.5" customHeight="1">
      <c r="I198" s="233"/>
      <c r="J198" s="930"/>
      <c r="K198" s="931"/>
      <c r="L198" s="931"/>
      <c r="M198" s="931"/>
      <c r="N198" s="931"/>
      <c r="O198" s="931"/>
      <c r="P198" s="931"/>
      <c r="Q198" s="931"/>
      <c r="R198" s="931"/>
      <c r="S198" s="931"/>
      <c r="T198" s="931"/>
      <c r="U198" s="931"/>
      <c r="V198" s="931"/>
      <c r="W198" s="931"/>
      <c r="X198" s="931"/>
      <c r="Y198" s="931"/>
      <c r="Z198" s="931"/>
      <c r="AA198" s="945"/>
      <c r="AB198" s="333"/>
      <c r="AC198" s="333"/>
      <c r="AD198" s="333"/>
      <c r="AE198" s="333"/>
      <c r="AF198" s="333"/>
      <c r="AG198" s="333"/>
      <c r="AH198" s="333"/>
      <c r="AI198" s="333"/>
      <c r="AJ198" s="333"/>
      <c r="AK198" s="333"/>
      <c r="AL198" s="333"/>
      <c r="AM198" s="333"/>
      <c r="AN198" s="333"/>
      <c r="AO198" s="333"/>
      <c r="AP198" s="333"/>
      <c r="AQ198" s="333"/>
      <c r="AR198" s="333"/>
      <c r="AS198" s="333"/>
      <c r="AT198" s="333"/>
      <c r="AU198" s="333"/>
      <c r="AV198" s="333"/>
      <c r="AW198" s="333"/>
      <c r="AX198" s="333"/>
      <c r="AY198" s="333"/>
      <c r="AZ198" s="333"/>
      <c r="BA198" s="333"/>
      <c r="BB198" s="333"/>
      <c r="BC198" s="333"/>
      <c r="BD198" s="333"/>
      <c r="BE198" s="333"/>
      <c r="BF198" s="333"/>
      <c r="BG198" s="333"/>
      <c r="BH198" s="333"/>
      <c r="BI198" s="333"/>
      <c r="BJ198" s="333"/>
      <c r="BK198" s="333"/>
      <c r="BL198" s="333"/>
      <c r="BM198" s="333"/>
      <c r="BN198" s="333"/>
      <c r="BO198" s="333"/>
      <c r="BP198" s="333"/>
      <c r="BQ198" s="333"/>
      <c r="BR198" s="333"/>
      <c r="BS198" s="333"/>
      <c r="BT198" s="333"/>
      <c r="BU198" s="333"/>
      <c r="BV198" s="333"/>
      <c r="BW198" s="333"/>
      <c r="BX198" s="333"/>
      <c r="BY198" s="235"/>
    </row>
    <row r="199" spans="9:77" ht="7.5" customHeight="1">
      <c r="I199" s="233"/>
      <c r="J199" s="930"/>
      <c r="K199" s="931"/>
      <c r="L199" s="931"/>
      <c r="M199" s="931"/>
      <c r="N199" s="931"/>
      <c r="O199" s="931"/>
      <c r="P199" s="931"/>
      <c r="Q199" s="931"/>
      <c r="R199" s="931"/>
      <c r="S199" s="931"/>
      <c r="T199" s="931"/>
      <c r="U199" s="931"/>
      <c r="V199" s="931"/>
      <c r="W199" s="931"/>
      <c r="X199" s="931"/>
      <c r="Y199" s="931"/>
      <c r="Z199" s="931"/>
      <c r="AA199" s="945"/>
      <c r="AB199" s="333"/>
      <c r="AC199" s="333"/>
      <c r="AD199" s="333"/>
      <c r="AE199" s="333"/>
      <c r="AF199" s="333"/>
      <c r="AG199" s="333"/>
      <c r="AH199" s="333"/>
      <c r="AI199" s="333"/>
      <c r="AJ199" s="333"/>
      <c r="AK199" s="333"/>
      <c r="AL199" s="333"/>
      <c r="AM199" s="333"/>
      <c r="AN199" s="333"/>
      <c r="AO199" s="333"/>
      <c r="AP199" s="333"/>
      <c r="AQ199" s="333"/>
      <c r="AR199" s="333"/>
      <c r="AS199" s="333"/>
      <c r="AT199" s="333"/>
      <c r="AU199" s="333"/>
      <c r="AV199" s="333"/>
      <c r="AW199" s="333"/>
      <c r="AX199" s="333"/>
      <c r="AY199" s="333"/>
      <c r="AZ199" s="333"/>
      <c r="BA199" s="333"/>
      <c r="BB199" s="333"/>
      <c r="BC199" s="333"/>
      <c r="BD199" s="333"/>
      <c r="BE199" s="333"/>
      <c r="BF199" s="333"/>
      <c r="BG199" s="333"/>
      <c r="BH199" s="333"/>
      <c r="BI199" s="333"/>
      <c r="BJ199" s="333"/>
      <c r="BK199" s="333"/>
      <c r="BL199" s="333"/>
      <c r="BM199" s="333"/>
      <c r="BN199" s="333"/>
      <c r="BO199" s="333"/>
      <c r="BP199" s="333"/>
      <c r="BQ199" s="333"/>
      <c r="BR199" s="333"/>
      <c r="BS199" s="333"/>
      <c r="BT199" s="333"/>
      <c r="BU199" s="333"/>
      <c r="BV199" s="333"/>
      <c r="BW199" s="333"/>
      <c r="BX199" s="333"/>
      <c r="BY199" s="235"/>
    </row>
    <row r="200" spans="9:77" ht="7.5" customHeight="1">
      <c r="I200" s="233"/>
      <c r="J200" s="930"/>
      <c r="K200" s="931"/>
      <c r="L200" s="931"/>
      <c r="M200" s="931"/>
      <c r="N200" s="931"/>
      <c r="O200" s="931"/>
      <c r="P200" s="931"/>
      <c r="Q200" s="931"/>
      <c r="R200" s="931"/>
      <c r="S200" s="931"/>
      <c r="T200" s="931"/>
      <c r="U200" s="931"/>
      <c r="V200" s="931"/>
      <c r="W200" s="931"/>
      <c r="X200" s="931"/>
      <c r="Y200" s="931"/>
      <c r="Z200" s="931"/>
      <c r="AA200" s="945"/>
      <c r="AB200" s="333"/>
      <c r="AC200" s="333"/>
      <c r="AD200" s="333"/>
      <c r="AE200" s="333"/>
      <c r="AF200" s="333"/>
      <c r="AG200" s="333"/>
      <c r="AH200" s="333"/>
      <c r="AI200" s="333"/>
      <c r="AJ200" s="333"/>
      <c r="AK200" s="333"/>
      <c r="AL200" s="333"/>
      <c r="AM200" s="333"/>
      <c r="AN200" s="333"/>
      <c r="AO200" s="333"/>
      <c r="AP200" s="333"/>
      <c r="AQ200" s="333"/>
      <c r="AR200" s="333"/>
      <c r="AS200" s="333"/>
      <c r="AT200" s="333"/>
      <c r="AU200" s="333"/>
      <c r="AV200" s="333"/>
      <c r="AW200" s="333"/>
      <c r="AX200" s="333"/>
      <c r="AY200" s="333"/>
      <c r="AZ200" s="333"/>
      <c r="BA200" s="333"/>
      <c r="BB200" s="333"/>
      <c r="BC200" s="333"/>
      <c r="BD200" s="333"/>
      <c r="BE200" s="333"/>
      <c r="BF200" s="333"/>
      <c r="BG200" s="333"/>
      <c r="BH200" s="333"/>
      <c r="BI200" s="333"/>
      <c r="BJ200" s="333"/>
      <c r="BK200" s="333"/>
      <c r="BL200" s="333"/>
      <c r="BM200" s="333"/>
      <c r="BN200" s="333"/>
      <c r="BO200" s="333"/>
      <c r="BP200" s="333"/>
      <c r="BQ200" s="333"/>
      <c r="BR200" s="333"/>
      <c r="BS200" s="333"/>
      <c r="BT200" s="333"/>
      <c r="BU200" s="333"/>
      <c r="BV200" s="333"/>
      <c r="BW200" s="333"/>
      <c r="BX200" s="333"/>
      <c r="BY200" s="235"/>
    </row>
    <row r="201" spans="9:77" ht="7.5" customHeight="1">
      <c r="I201" s="233"/>
      <c r="J201" s="930"/>
      <c r="K201" s="931"/>
      <c r="L201" s="931"/>
      <c r="M201" s="931"/>
      <c r="N201" s="931"/>
      <c r="O201" s="931"/>
      <c r="P201" s="931"/>
      <c r="Q201" s="931"/>
      <c r="R201" s="931"/>
      <c r="S201" s="931"/>
      <c r="T201" s="931"/>
      <c r="U201" s="931"/>
      <c r="V201" s="931"/>
      <c r="W201" s="931"/>
      <c r="X201" s="931"/>
      <c r="Y201" s="931"/>
      <c r="Z201" s="931"/>
      <c r="AA201" s="945"/>
      <c r="AB201" s="333"/>
      <c r="AC201" s="333"/>
      <c r="AD201" s="333"/>
      <c r="AE201" s="333"/>
      <c r="AF201" s="333"/>
      <c r="AG201" s="333"/>
      <c r="AH201" s="333"/>
      <c r="AI201" s="333"/>
      <c r="AJ201" s="333"/>
      <c r="AK201" s="333"/>
      <c r="AL201" s="333"/>
      <c r="AM201" s="333"/>
      <c r="AN201" s="333"/>
      <c r="AO201" s="333"/>
      <c r="AP201" s="333"/>
      <c r="AQ201" s="333"/>
      <c r="AR201" s="333"/>
      <c r="AS201" s="333"/>
      <c r="AT201" s="333"/>
      <c r="AU201" s="333"/>
      <c r="AV201" s="333"/>
      <c r="AW201" s="333"/>
      <c r="AX201" s="333"/>
      <c r="AY201" s="333"/>
      <c r="AZ201" s="333"/>
      <c r="BA201" s="333"/>
      <c r="BB201" s="333"/>
      <c r="BC201" s="333"/>
      <c r="BD201" s="333"/>
      <c r="BE201" s="333"/>
      <c r="BF201" s="333"/>
      <c r="BG201" s="333"/>
      <c r="BH201" s="333"/>
      <c r="BI201" s="333"/>
      <c r="BJ201" s="333"/>
      <c r="BK201" s="333"/>
      <c r="BL201" s="333"/>
      <c r="BM201" s="333"/>
      <c r="BN201" s="333"/>
      <c r="BO201" s="333"/>
      <c r="BP201" s="333"/>
      <c r="BQ201" s="333"/>
      <c r="BR201" s="333"/>
      <c r="BS201" s="333"/>
      <c r="BT201" s="333"/>
      <c r="BU201" s="333"/>
      <c r="BV201" s="333"/>
      <c r="BW201" s="333"/>
      <c r="BX201" s="333"/>
      <c r="BY201" s="235"/>
    </row>
    <row r="202" spans="9:77" ht="7.5" customHeight="1">
      <c r="I202" s="233"/>
      <c r="J202" s="930"/>
      <c r="K202" s="931"/>
      <c r="L202" s="931"/>
      <c r="M202" s="931"/>
      <c r="N202" s="931"/>
      <c r="O202" s="931"/>
      <c r="P202" s="931"/>
      <c r="Q202" s="931"/>
      <c r="R202" s="931"/>
      <c r="S202" s="931"/>
      <c r="T202" s="931"/>
      <c r="U202" s="931"/>
      <c r="V202" s="931"/>
      <c r="W202" s="931"/>
      <c r="X202" s="931"/>
      <c r="Y202" s="931"/>
      <c r="Z202" s="931"/>
      <c r="AA202" s="945"/>
      <c r="AB202" s="333"/>
      <c r="AC202" s="333"/>
      <c r="AD202" s="333"/>
      <c r="AE202" s="333"/>
      <c r="AF202" s="333"/>
      <c r="AG202" s="333"/>
      <c r="AH202" s="333"/>
      <c r="AI202" s="333"/>
      <c r="AJ202" s="333"/>
      <c r="AK202" s="333"/>
      <c r="AL202" s="333"/>
      <c r="AM202" s="333"/>
      <c r="AN202" s="333"/>
      <c r="AO202" s="333"/>
      <c r="AP202" s="333"/>
      <c r="AQ202" s="333"/>
      <c r="AR202" s="333"/>
      <c r="AS202" s="333"/>
      <c r="AT202" s="333"/>
      <c r="AU202" s="333"/>
      <c r="AV202" s="333"/>
      <c r="AW202" s="333"/>
      <c r="AX202" s="333"/>
      <c r="AY202" s="333"/>
      <c r="AZ202" s="333"/>
      <c r="BA202" s="333"/>
      <c r="BB202" s="333"/>
      <c r="BC202" s="333"/>
      <c r="BD202" s="333"/>
      <c r="BE202" s="333"/>
      <c r="BF202" s="333"/>
      <c r="BG202" s="333"/>
      <c r="BH202" s="333"/>
      <c r="BI202" s="333"/>
      <c r="BJ202" s="333"/>
      <c r="BK202" s="333"/>
      <c r="BL202" s="333"/>
      <c r="BM202" s="333"/>
      <c r="BN202" s="333"/>
      <c r="BO202" s="333"/>
      <c r="BP202" s="333"/>
      <c r="BQ202" s="333"/>
      <c r="BR202" s="333"/>
      <c r="BS202" s="333"/>
      <c r="BT202" s="333"/>
      <c r="BU202" s="333"/>
      <c r="BV202" s="333"/>
      <c r="BW202" s="333"/>
      <c r="BX202" s="333"/>
      <c r="BY202" s="235"/>
    </row>
    <row r="203" spans="8:77" ht="6.75" customHeight="1">
      <c r="H203" s="244"/>
      <c r="I203" s="233"/>
      <c r="J203" s="989"/>
      <c r="K203" s="990"/>
      <c r="L203" s="990"/>
      <c r="M203" s="990"/>
      <c r="N203" s="990"/>
      <c r="O203" s="990"/>
      <c r="P203" s="990"/>
      <c r="Q203" s="990"/>
      <c r="R203" s="990"/>
      <c r="S203" s="990"/>
      <c r="T203" s="990"/>
      <c r="U203" s="990"/>
      <c r="V203" s="990"/>
      <c r="W203" s="990"/>
      <c r="X203" s="990"/>
      <c r="Y203" s="990"/>
      <c r="Z203" s="990"/>
      <c r="AA203" s="1023"/>
      <c r="AB203" s="333"/>
      <c r="AC203" s="333"/>
      <c r="AD203" s="333"/>
      <c r="AE203" s="333"/>
      <c r="AF203" s="333"/>
      <c r="AG203" s="333"/>
      <c r="AH203" s="333"/>
      <c r="AI203" s="333"/>
      <c r="AJ203" s="333"/>
      <c r="AK203" s="333"/>
      <c r="AL203" s="333"/>
      <c r="AM203" s="333"/>
      <c r="AN203" s="333"/>
      <c r="AO203" s="333"/>
      <c r="AP203" s="333"/>
      <c r="AQ203" s="333"/>
      <c r="AR203" s="333"/>
      <c r="AS203" s="333"/>
      <c r="AT203" s="333"/>
      <c r="AU203" s="333"/>
      <c r="AV203" s="333"/>
      <c r="AW203" s="333"/>
      <c r="AX203" s="333"/>
      <c r="AY203" s="333"/>
      <c r="AZ203" s="333"/>
      <c r="BA203" s="333"/>
      <c r="BB203" s="333"/>
      <c r="BC203" s="333"/>
      <c r="BD203" s="333"/>
      <c r="BE203" s="333"/>
      <c r="BF203" s="333"/>
      <c r="BG203" s="333"/>
      <c r="BH203" s="333"/>
      <c r="BI203" s="333"/>
      <c r="BJ203" s="333"/>
      <c r="BK203" s="333"/>
      <c r="BL203" s="333"/>
      <c r="BM203" s="333"/>
      <c r="BN203" s="333"/>
      <c r="BO203" s="333"/>
      <c r="BP203" s="333"/>
      <c r="BQ203" s="333"/>
      <c r="BR203" s="333"/>
      <c r="BS203" s="333"/>
      <c r="BT203" s="333"/>
      <c r="BU203" s="333"/>
      <c r="BV203" s="333"/>
      <c r="BW203" s="333"/>
      <c r="BX203" s="333"/>
      <c r="BY203" s="235"/>
    </row>
    <row r="204" spans="1:155" s="239" customFormat="1" ht="6.75" customHeight="1" thickBot="1">
      <c r="A204" s="218"/>
      <c r="B204" s="218"/>
      <c r="C204" s="218"/>
      <c r="D204" s="218"/>
      <c r="E204" s="218"/>
      <c r="F204" s="218"/>
      <c r="G204" s="244"/>
      <c r="H204" s="244"/>
      <c r="I204" s="245"/>
      <c r="J204" s="246"/>
      <c r="K204" s="246"/>
      <c r="L204" s="246"/>
      <c r="M204" s="246"/>
      <c r="N204" s="246"/>
      <c r="O204" s="246"/>
      <c r="P204" s="246"/>
      <c r="Q204" s="246"/>
      <c r="R204" s="246"/>
      <c r="S204" s="246"/>
      <c r="T204" s="246"/>
      <c r="U204" s="246"/>
      <c r="V204" s="246"/>
      <c r="W204" s="246"/>
      <c r="X204" s="246"/>
      <c r="Y204" s="246"/>
      <c r="Z204" s="246"/>
      <c r="AA204" s="246"/>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9"/>
      <c r="BZ204" s="238"/>
      <c r="CA204" s="238"/>
      <c r="CB204" s="238"/>
      <c r="CC204" s="238"/>
      <c r="CD204" s="238"/>
      <c r="CE204" s="238"/>
      <c r="CF204" s="228"/>
      <c r="CG204" s="228"/>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c r="EI204" s="218"/>
      <c r="EJ204" s="218"/>
      <c r="EK204" s="218"/>
      <c r="EL204" s="218"/>
      <c r="EM204" s="218"/>
      <c r="EN204" s="218"/>
      <c r="EO204" s="218"/>
      <c r="EP204" s="218"/>
      <c r="EQ204" s="218"/>
      <c r="ER204" s="218"/>
      <c r="ES204" s="218"/>
      <c r="ET204" s="218"/>
      <c r="EU204" s="218"/>
      <c r="EV204" s="218"/>
      <c r="EW204" s="218"/>
      <c r="EX204" s="218"/>
      <c r="EY204" s="218"/>
    </row>
    <row r="205" spans="1:155" s="239" customFormat="1" ht="6.75" customHeight="1">
      <c r="A205" s="218"/>
      <c r="B205" s="218"/>
      <c r="C205" s="218"/>
      <c r="D205" s="218"/>
      <c r="E205" s="218"/>
      <c r="F205" s="218"/>
      <c r="G205" s="244"/>
      <c r="H205" s="244"/>
      <c r="I205" s="244"/>
      <c r="J205" s="250"/>
      <c r="K205" s="250"/>
      <c r="L205" s="250"/>
      <c r="M205" s="250"/>
      <c r="N205" s="250"/>
      <c r="O205" s="250"/>
      <c r="P205" s="250"/>
      <c r="Q205" s="250"/>
      <c r="R205" s="250"/>
      <c r="S205" s="250"/>
      <c r="T205" s="250"/>
      <c r="U205" s="250"/>
      <c r="V205" s="250"/>
      <c r="W205" s="250"/>
      <c r="X205" s="250"/>
      <c r="Y205" s="250"/>
      <c r="Z205" s="250"/>
      <c r="AA205" s="250"/>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237"/>
      <c r="BH205" s="237"/>
      <c r="BI205" s="237"/>
      <c r="BJ205" s="237"/>
      <c r="BK205" s="237"/>
      <c r="BL205" s="237"/>
      <c r="BM205" s="237"/>
      <c r="BN205" s="237"/>
      <c r="BO205" s="237"/>
      <c r="BP205" s="237"/>
      <c r="BQ205" s="237"/>
      <c r="BR205" s="237"/>
      <c r="BS205" s="237"/>
      <c r="BT205" s="237"/>
      <c r="BU205" s="237"/>
      <c r="BV205" s="237"/>
      <c r="BW205" s="237"/>
      <c r="BX205" s="237"/>
      <c r="BY205" s="238"/>
      <c r="BZ205" s="238"/>
      <c r="CA205" s="238"/>
      <c r="CB205" s="238"/>
      <c r="CC205" s="238"/>
      <c r="CD205" s="238"/>
      <c r="CE205" s="238"/>
      <c r="CF205" s="228"/>
      <c r="CG205" s="228"/>
      <c r="CH205" s="228"/>
      <c r="CI205" s="228"/>
      <c r="CJ205" s="228"/>
      <c r="CK205" s="228"/>
      <c r="CL205" s="228"/>
      <c r="CM205" s="228"/>
      <c r="CN205" s="228"/>
      <c r="CO205" s="228"/>
      <c r="CP205" s="228"/>
      <c r="CQ205" s="228"/>
      <c r="CR205" s="228"/>
      <c r="CS205" s="228"/>
      <c r="CT205" s="228"/>
      <c r="CU205" s="228"/>
      <c r="CV205" s="228"/>
      <c r="CW205" s="228"/>
      <c r="CX205" s="228"/>
      <c r="CY205" s="228"/>
      <c r="CZ205" s="228"/>
      <c r="DA205" s="228"/>
      <c r="DB205" s="228"/>
      <c r="DC205" s="228"/>
      <c r="DD205" s="228"/>
      <c r="DE205" s="228"/>
      <c r="DF205" s="228"/>
      <c r="DG205" s="228"/>
      <c r="DH205" s="228"/>
      <c r="DI205" s="228"/>
      <c r="DJ205" s="228"/>
      <c r="DK205" s="228"/>
      <c r="DL205" s="228"/>
      <c r="DM205" s="228"/>
      <c r="DN205" s="228"/>
      <c r="DO205" s="228"/>
      <c r="DP205" s="228"/>
      <c r="DQ205" s="228"/>
      <c r="DR205" s="228"/>
      <c r="DS205" s="228"/>
      <c r="DT205" s="228"/>
      <c r="DU205" s="228"/>
      <c r="DV205" s="228"/>
      <c r="DW205" s="228"/>
      <c r="DX205" s="228"/>
      <c r="DY205" s="228"/>
      <c r="DZ205" s="228"/>
      <c r="EA205" s="228"/>
      <c r="EB205" s="228"/>
      <c r="EC205" s="228"/>
      <c r="ED205" s="228"/>
      <c r="EE205" s="228"/>
      <c r="EF205" s="228"/>
      <c r="EG205" s="228"/>
      <c r="EH205" s="228"/>
      <c r="EI205" s="218"/>
      <c r="EJ205" s="218"/>
      <c r="EK205" s="218"/>
      <c r="EL205" s="218"/>
      <c r="EM205" s="218"/>
      <c r="EN205" s="218"/>
      <c r="EO205" s="218"/>
      <c r="EP205" s="218"/>
      <c r="EQ205" s="218"/>
      <c r="ER205" s="218"/>
      <c r="ES205" s="218"/>
      <c r="ET205" s="218"/>
      <c r="EU205" s="218"/>
      <c r="EV205" s="218"/>
      <c r="EW205" s="218"/>
      <c r="EX205" s="218"/>
      <c r="EY205" s="218"/>
    </row>
    <row r="206" spans="8:78" ht="7.5" customHeight="1" thickBot="1">
      <c r="H206" s="244"/>
      <c r="I206" s="244"/>
      <c r="J206" s="250"/>
      <c r="K206" s="250"/>
      <c r="L206" s="250"/>
      <c r="M206" s="250"/>
      <c r="N206" s="250"/>
      <c r="O206" s="250"/>
      <c r="P206" s="250"/>
      <c r="Q206" s="250"/>
      <c r="R206" s="250"/>
      <c r="S206" s="250"/>
      <c r="T206" s="250"/>
      <c r="U206" s="250"/>
      <c r="V206" s="250"/>
      <c r="W206" s="250"/>
      <c r="X206" s="250"/>
      <c r="Y206" s="250"/>
      <c r="Z206" s="250"/>
      <c r="AA206" s="250"/>
      <c r="AB206" s="250"/>
      <c r="AC206" s="250"/>
      <c r="AD206" s="250"/>
      <c r="AE206" s="250"/>
      <c r="AF206" s="250"/>
      <c r="AG206" s="250"/>
      <c r="AH206" s="237"/>
      <c r="AI206" s="237"/>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38"/>
      <c r="BM206" s="238"/>
      <c r="BN206" s="238"/>
      <c r="BO206" s="238"/>
      <c r="BP206" s="238"/>
      <c r="BQ206" s="238"/>
      <c r="BR206" s="238"/>
      <c r="BS206" s="238"/>
      <c r="BT206" s="238"/>
      <c r="BU206" s="238"/>
      <c r="BV206" s="238"/>
      <c r="BW206" s="238"/>
      <c r="BX206" s="238"/>
      <c r="BY206" s="238"/>
      <c r="BZ206" s="238"/>
    </row>
    <row r="207" spans="9:77" ht="8.25" customHeight="1">
      <c r="I207" s="230"/>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2"/>
    </row>
    <row r="208" spans="9:77" ht="7.5" customHeight="1">
      <c r="I208" s="233"/>
      <c r="J208" s="908" t="s">
        <v>140</v>
      </c>
      <c r="K208" s="908"/>
      <c r="L208" s="908"/>
      <c r="M208" s="908"/>
      <c r="N208" s="908"/>
      <c r="O208" s="908"/>
      <c r="P208" s="908"/>
      <c r="Q208" s="908"/>
      <c r="R208" s="908"/>
      <c r="S208" s="908"/>
      <c r="T208" s="908"/>
      <c r="U208" s="908"/>
      <c r="V208" s="908"/>
      <c r="W208" s="908"/>
      <c r="X208" s="908"/>
      <c r="Y208" s="908"/>
      <c r="Z208" s="908"/>
      <c r="AA208" s="908"/>
      <c r="AB208" s="908"/>
      <c r="AC208" s="908"/>
      <c r="AD208" s="908"/>
      <c r="AE208" s="908"/>
      <c r="AF208" s="908"/>
      <c r="AG208" s="908"/>
      <c r="AH208" s="908"/>
      <c r="AI208" s="908"/>
      <c r="AJ208" s="908"/>
      <c r="AK208" s="908"/>
      <c r="AL208" s="908"/>
      <c r="AM208" s="908"/>
      <c r="AN208" s="908"/>
      <c r="AO208" s="908"/>
      <c r="AP208" s="908"/>
      <c r="AQ208" s="908"/>
      <c r="AR208" s="908"/>
      <c r="AS208" s="908"/>
      <c r="AT208" s="908"/>
      <c r="AU208" s="908"/>
      <c r="AV208" s="908"/>
      <c r="AW208" s="908"/>
      <c r="AX208" s="908"/>
      <c r="AY208" s="908"/>
      <c r="AZ208" s="908"/>
      <c r="BA208" s="908"/>
      <c r="BB208" s="908"/>
      <c r="BC208" s="908"/>
      <c r="BD208" s="908"/>
      <c r="BE208" s="908"/>
      <c r="BF208" s="908"/>
      <c r="BG208" s="908"/>
      <c r="BH208" s="908"/>
      <c r="BI208" s="908"/>
      <c r="BJ208" s="908"/>
      <c r="BK208" s="908"/>
      <c r="BL208" s="908"/>
      <c r="BM208" s="908"/>
      <c r="BN208" s="1002" t="s">
        <v>208</v>
      </c>
      <c r="BO208" s="1002"/>
      <c r="BP208" s="1002"/>
      <c r="BQ208" s="1002"/>
      <c r="BR208" s="1002"/>
      <c r="BS208" s="1002"/>
      <c r="BT208" s="1002"/>
      <c r="BU208" s="1002"/>
      <c r="BV208" s="1002"/>
      <c r="BW208" s="1002"/>
      <c r="BX208" s="1002"/>
      <c r="BY208" s="235"/>
    </row>
    <row r="209" spans="9:77" ht="7.5" customHeight="1">
      <c r="I209" s="233"/>
      <c r="J209" s="908"/>
      <c r="K209" s="908"/>
      <c r="L209" s="908"/>
      <c r="M209" s="908"/>
      <c r="N209" s="908"/>
      <c r="O209" s="908"/>
      <c r="P209" s="908"/>
      <c r="Q209" s="908"/>
      <c r="R209" s="908"/>
      <c r="S209" s="908"/>
      <c r="T209" s="908"/>
      <c r="U209" s="908"/>
      <c r="V209" s="908"/>
      <c r="W209" s="908"/>
      <c r="X209" s="908"/>
      <c r="Y209" s="908"/>
      <c r="Z209" s="908"/>
      <c r="AA209" s="908"/>
      <c r="AB209" s="908"/>
      <c r="AC209" s="908"/>
      <c r="AD209" s="908"/>
      <c r="AE209" s="908"/>
      <c r="AF209" s="908"/>
      <c r="AG209" s="908"/>
      <c r="AH209" s="908"/>
      <c r="AI209" s="908"/>
      <c r="AJ209" s="908"/>
      <c r="AK209" s="908"/>
      <c r="AL209" s="908"/>
      <c r="AM209" s="908"/>
      <c r="AN209" s="908"/>
      <c r="AO209" s="908"/>
      <c r="AP209" s="908"/>
      <c r="AQ209" s="908"/>
      <c r="AR209" s="908"/>
      <c r="AS209" s="908"/>
      <c r="AT209" s="908"/>
      <c r="AU209" s="908"/>
      <c r="AV209" s="908"/>
      <c r="AW209" s="908"/>
      <c r="AX209" s="908"/>
      <c r="AY209" s="908"/>
      <c r="AZ209" s="908"/>
      <c r="BA209" s="908"/>
      <c r="BB209" s="908"/>
      <c r="BC209" s="908"/>
      <c r="BD209" s="908"/>
      <c r="BE209" s="908"/>
      <c r="BF209" s="908"/>
      <c r="BG209" s="908"/>
      <c r="BH209" s="908"/>
      <c r="BI209" s="908"/>
      <c r="BJ209" s="908"/>
      <c r="BK209" s="908"/>
      <c r="BL209" s="908"/>
      <c r="BM209" s="908"/>
      <c r="BN209" s="1002"/>
      <c r="BO209" s="1002"/>
      <c r="BP209" s="1002"/>
      <c r="BQ209" s="1002"/>
      <c r="BR209" s="1002"/>
      <c r="BS209" s="1002"/>
      <c r="BT209" s="1002"/>
      <c r="BU209" s="1002"/>
      <c r="BV209" s="1002"/>
      <c r="BW209" s="1002"/>
      <c r="BX209" s="1002"/>
      <c r="BY209" s="235"/>
    </row>
    <row r="210" spans="9:77" ht="6.75" customHeight="1">
      <c r="I210" s="233"/>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E210" s="234"/>
      <c r="BF210" s="234"/>
      <c r="BG210" s="234"/>
      <c r="BH210" s="234"/>
      <c r="BI210" s="234"/>
      <c r="BJ210" s="1020" t="str">
        <f>IF($BJ$6=0,"",$BJ$6)</f>
        <v>平成　　　年　　　月　　　日</v>
      </c>
      <c r="BK210" s="1020"/>
      <c r="BL210" s="1020"/>
      <c r="BM210" s="1020"/>
      <c r="BN210" s="1020"/>
      <c r="BO210" s="1020"/>
      <c r="BP210" s="1020"/>
      <c r="BQ210" s="1020"/>
      <c r="BR210" s="1020"/>
      <c r="BS210" s="1020"/>
      <c r="BT210" s="1020"/>
      <c r="BU210" s="1020"/>
      <c r="BV210" s="1020"/>
      <c r="BW210" s="1020"/>
      <c r="BX210" s="1020"/>
      <c r="BY210" s="235"/>
    </row>
    <row r="211" spans="9:77" ht="6.75" customHeight="1">
      <c r="I211" s="233"/>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1020"/>
      <c r="BK211" s="1020"/>
      <c r="BL211" s="1020"/>
      <c r="BM211" s="1020"/>
      <c r="BN211" s="1020"/>
      <c r="BO211" s="1020"/>
      <c r="BP211" s="1020"/>
      <c r="BQ211" s="1020"/>
      <c r="BR211" s="1020"/>
      <c r="BS211" s="1020"/>
      <c r="BT211" s="1020"/>
      <c r="BU211" s="1020"/>
      <c r="BV211" s="1020"/>
      <c r="BW211" s="1020"/>
      <c r="BX211" s="1020"/>
      <c r="BY211" s="235"/>
    </row>
    <row r="212" spans="9:77" ht="7.5" customHeight="1">
      <c r="I212" s="233"/>
      <c r="J212" s="234"/>
      <c r="K212" s="905" t="s">
        <v>145</v>
      </c>
      <c r="L212" s="905"/>
      <c r="M212" s="905"/>
      <c r="N212" s="905"/>
      <c r="O212" s="905"/>
      <c r="P212" s="905"/>
      <c r="Q212" s="905"/>
      <c r="R212" s="905"/>
      <c r="S212" s="905"/>
      <c r="T212" s="905"/>
      <c r="U212" s="905"/>
      <c r="V212" s="905"/>
      <c r="W212" s="905"/>
      <c r="X212" s="905"/>
      <c r="Y212" s="905"/>
      <c r="Z212" s="905"/>
      <c r="AA212" s="905"/>
      <c r="AB212" s="905"/>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c r="BA212" s="234"/>
      <c r="BB212" s="234"/>
      <c r="BC212" s="234"/>
      <c r="BD212" s="234"/>
      <c r="BE212" s="234"/>
      <c r="BF212" s="234"/>
      <c r="BG212" s="234"/>
      <c r="BH212" s="234"/>
      <c r="BI212" s="234"/>
      <c r="BJ212" s="234"/>
      <c r="BK212" s="234"/>
      <c r="BL212" s="234"/>
      <c r="BM212" s="234"/>
      <c r="BN212" s="234"/>
      <c r="BO212" s="234"/>
      <c r="BP212" s="234"/>
      <c r="BQ212" s="234"/>
      <c r="BR212" s="234"/>
      <c r="BS212" s="234"/>
      <c r="BT212" s="234"/>
      <c r="BU212" s="234"/>
      <c r="BV212" s="234"/>
      <c r="BW212" s="234"/>
      <c r="BX212" s="234"/>
      <c r="BY212" s="235"/>
    </row>
    <row r="213" spans="9:77" ht="7.5" customHeight="1">
      <c r="I213" s="233"/>
      <c r="J213" s="234"/>
      <c r="K213" s="905"/>
      <c r="L213" s="905"/>
      <c r="M213" s="905"/>
      <c r="N213" s="905"/>
      <c r="O213" s="905"/>
      <c r="P213" s="905"/>
      <c r="Q213" s="905"/>
      <c r="R213" s="905"/>
      <c r="S213" s="905"/>
      <c r="T213" s="905"/>
      <c r="U213" s="905"/>
      <c r="V213" s="905"/>
      <c r="W213" s="905"/>
      <c r="X213" s="905"/>
      <c r="Y213" s="905"/>
      <c r="Z213" s="905"/>
      <c r="AA213" s="905"/>
      <c r="AB213" s="905"/>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c r="BA213" s="234"/>
      <c r="BB213" s="234"/>
      <c r="BC213" s="234"/>
      <c r="BD213" s="234"/>
      <c r="BE213" s="234"/>
      <c r="BF213" s="234"/>
      <c r="BG213" s="234"/>
      <c r="BH213" s="234"/>
      <c r="BI213" s="234"/>
      <c r="BJ213" s="234"/>
      <c r="BK213" s="234"/>
      <c r="BL213" s="234"/>
      <c r="BM213" s="234"/>
      <c r="BN213" s="234"/>
      <c r="BO213" s="234"/>
      <c r="BP213" s="234"/>
      <c r="BQ213" s="234"/>
      <c r="BR213" s="234"/>
      <c r="BS213" s="234"/>
      <c r="BT213" s="234"/>
      <c r="BU213" s="234"/>
      <c r="BV213" s="234"/>
      <c r="BW213" s="234"/>
      <c r="BX213" s="234"/>
      <c r="BY213" s="235"/>
    </row>
    <row r="214" spans="9:77" ht="7.5" customHeight="1">
      <c r="I214" s="233"/>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c r="BA214" s="234"/>
      <c r="BB214" s="234"/>
      <c r="BC214" s="234"/>
      <c r="BD214" s="234"/>
      <c r="BE214" s="234"/>
      <c r="BF214" s="234"/>
      <c r="BG214" s="234"/>
      <c r="BH214" s="234"/>
      <c r="BI214" s="234"/>
      <c r="BJ214" s="234"/>
      <c r="BK214" s="234"/>
      <c r="BL214" s="234"/>
      <c r="BM214" s="234"/>
      <c r="BN214" s="234"/>
      <c r="BO214" s="234"/>
      <c r="BP214" s="234"/>
      <c r="BQ214" s="234"/>
      <c r="BR214" s="234"/>
      <c r="BS214" s="234"/>
      <c r="BT214" s="234"/>
      <c r="BU214" s="234"/>
      <c r="BV214" s="234"/>
      <c r="BW214" s="234"/>
      <c r="BX214" s="234"/>
      <c r="BY214" s="235"/>
    </row>
    <row r="215" spans="9:77" ht="7.5" customHeight="1">
      <c r="I215" s="233"/>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892" t="s">
        <v>146</v>
      </c>
      <c r="AF215" s="892"/>
      <c r="AG215" s="892"/>
      <c r="AH215" s="892"/>
      <c r="AI215" s="892"/>
      <c r="AJ215" s="234"/>
      <c r="AK215" s="946" t="s">
        <v>147</v>
      </c>
      <c r="AL215" s="946"/>
      <c r="AM215" s="946"/>
      <c r="AN215" s="234"/>
      <c r="AO215" s="234"/>
      <c r="AP215" s="964">
        <f>IF($AP$11=0,"",$AP$11)</f>
      </c>
      <c r="AQ215" s="964"/>
      <c r="AR215" s="964"/>
      <c r="AS215" s="964"/>
      <c r="AT215" s="964"/>
      <c r="AU215" s="964"/>
      <c r="AV215" s="964"/>
      <c r="AW215" s="964"/>
      <c r="AX215" s="964"/>
      <c r="AY215" s="964"/>
      <c r="AZ215" s="964"/>
      <c r="BA215" s="964"/>
      <c r="BB215" s="964"/>
      <c r="BC215" s="964"/>
      <c r="BD215" s="964"/>
      <c r="BE215" s="964"/>
      <c r="BF215" s="964"/>
      <c r="BG215" s="964"/>
      <c r="BH215" s="964"/>
      <c r="BI215" s="964"/>
      <c r="BJ215" s="964"/>
      <c r="BK215" s="964"/>
      <c r="BL215" s="964"/>
      <c r="BM215" s="964"/>
      <c r="BN215" s="964"/>
      <c r="BO215" s="964"/>
      <c r="BP215" s="964"/>
      <c r="BQ215" s="964"/>
      <c r="BR215" s="964"/>
      <c r="BS215" s="964"/>
      <c r="BT215" s="964"/>
      <c r="BU215" s="964"/>
      <c r="BV215" s="964"/>
      <c r="BW215" s="234"/>
      <c r="BX215" s="234"/>
      <c r="BY215" s="235"/>
    </row>
    <row r="216" spans="9:77" ht="7.5" customHeight="1">
      <c r="I216" s="233"/>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892"/>
      <c r="AF216" s="892"/>
      <c r="AG216" s="892"/>
      <c r="AH216" s="892"/>
      <c r="AI216" s="892"/>
      <c r="AJ216" s="234"/>
      <c r="AK216" s="946"/>
      <c r="AL216" s="946"/>
      <c r="AM216" s="946"/>
      <c r="AN216" s="234"/>
      <c r="AO216" s="234"/>
      <c r="AP216" s="964"/>
      <c r="AQ216" s="964"/>
      <c r="AR216" s="964"/>
      <c r="AS216" s="964"/>
      <c r="AT216" s="964"/>
      <c r="AU216" s="964"/>
      <c r="AV216" s="964"/>
      <c r="AW216" s="964"/>
      <c r="AX216" s="964"/>
      <c r="AY216" s="964"/>
      <c r="AZ216" s="964"/>
      <c r="BA216" s="964"/>
      <c r="BB216" s="964"/>
      <c r="BC216" s="964"/>
      <c r="BD216" s="964"/>
      <c r="BE216" s="964"/>
      <c r="BF216" s="964"/>
      <c r="BG216" s="964"/>
      <c r="BH216" s="964"/>
      <c r="BI216" s="964"/>
      <c r="BJ216" s="964"/>
      <c r="BK216" s="964"/>
      <c r="BL216" s="964"/>
      <c r="BM216" s="964"/>
      <c r="BN216" s="964"/>
      <c r="BO216" s="964"/>
      <c r="BP216" s="964"/>
      <c r="BQ216" s="964"/>
      <c r="BR216" s="964"/>
      <c r="BS216" s="964"/>
      <c r="BT216" s="964"/>
      <c r="BU216" s="964"/>
      <c r="BV216" s="964"/>
      <c r="BW216" s="234"/>
      <c r="BX216" s="234"/>
      <c r="BY216" s="235"/>
    </row>
    <row r="217" spans="9:77" ht="7.5" customHeight="1">
      <c r="I217" s="233"/>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964"/>
      <c r="AQ217" s="964"/>
      <c r="AR217" s="964"/>
      <c r="AS217" s="964"/>
      <c r="AT217" s="964"/>
      <c r="AU217" s="964"/>
      <c r="AV217" s="964"/>
      <c r="AW217" s="964"/>
      <c r="AX217" s="964"/>
      <c r="AY217" s="964"/>
      <c r="AZ217" s="964"/>
      <c r="BA217" s="964"/>
      <c r="BB217" s="964"/>
      <c r="BC217" s="964"/>
      <c r="BD217" s="964"/>
      <c r="BE217" s="964"/>
      <c r="BF217" s="964"/>
      <c r="BG217" s="964"/>
      <c r="BH217" s="964"/>
      <c r="BI217" s="964"/>
      <c r="BJ217" s="964"/>
      <c r="BK217" s="964"/>
      <c r="BL217" s="964"/>
      <c r="BM217" s="964"/>
      <c r="BN217" s="964"/>
      <c r="BO217" s="964"/>
      <c r="BP217" s="964"/>
      <c r="BQ217" s="964"/>
      <c r="BR217" s="964"/>
      <c r="BS217" s="964"/>
      <c r="BT217" s="964"/>
      <c r="BU217" s="964"/>
      <c r="BV217" s="964"/>
      <c r="BW217" s="234"/>
      <c r="BX217" s="234"/>
      <c r="BY217" s="235"/>
    </row>
    <row r="218" spans="9:77" ht="7.5" customHeight="1">
      <c r="I218" s="233"/>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892" t="s">
        <v>148</v>
      </c>
      <c r="AL218" s="892"/>
      <c r="AM218" s="892"/>
      <c r="AN218" s="234"/>
      <c r="AO218" s="234"/>
      <c r="AP218" s="908">
        <f>IF($AP$14=0,"",$AP$14)</f>
      </c>
      <c r="AQ218" s="908"/>
      <c r="AR218" s="908"/>
      <c r="AS218" s="908"/>
      <c r="AT218" s="908"/>
      <c r="AU218" s="908"/>
      <c r="AV218" s="908"/>
      <c r="AW218" s="908"/>
      <c r="AX218" s="908"/>
      <c r="AY218" s="908"/>
      <c r="AZ218" s="908"/>
      <c r="BA218" s="908"/>
      <c r="BB218" s="908"/>
      <c r="BC218" s="908"/>
      <c r="BD218" s="908"/>
      <c r="BE218" s="908"/>
      <c r="BF218" s="908"/>
      <c r="BG218" s="908"/>
      <c r="BH218" s="908"/>
      <c r="BI218" s="908"/>
      <c r="BJ218" s="908"/>
      <c r="BK218" s="908"/>
      <c r="BL218" s="908"/>
      <c r="BM218" s="908"/>
      <c r="BN218" s="908"/>
      <c r="BO218" s="908"/>
      <c r="BP218" s="908"/>
      <c r="BQ218" s="908"/>
      <c r="BR218" s="908"/>
      <c r="BS218" s="908"/>
      <c r="BT218" s="908"/>
      <c r="BU218" s="908"/>
      <c r="BV218" s="908"/>
      <c r="BW218" s="892" t="s">
        <v>363</v>
      </c>
      <c r="BX218" s="892"/>
      <c r="BY218" s="235"/>
    </row>
    <row r="219" spans="9:77" ht="7.5" customHeight="1">
      <c r="I219" s="233"/>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AJ219" s="234"/>
      <c r="AK219" s="892"/>
      <c r="AL219" s="892"/>
      <c r="AM219" s="892"/>
      <c r="AN219" s="234"/>
      <c r="AO219" s="234"/>
      <c r="AP219" s="908"/>
      <c r="AQ219" s="908"/>
      <c r="AR219" s="908"/>
      <c r="AS219" s="908"/>
      <c r="AT219" s="908"/>
      <c r="AU219" s="908"/>
      <c r="AV219" s="908"/>
      <c r="AW219" s="908"/>
      <c r="AX219" s="908"/>
      <c r="AY219" s="908"/>
      <c r="AZ219" s="908"/>
      <c r="BA219" s="908"/>
      <c r="BB219" s="908"/>
      <c r="BC219" s="908"/>
      <c r="BD219" s="908"/>
      <c r="BE219" s="908"/>
      <c r="BF219" s="908"/>
      <c r="BG219" s="908"/>
      <c r="BH219" s="908"/>
      <c r="BI219" s="908"/>
      <c r="BJ219" s="908"/>
      <c r="BK219" s="908"/>
      <c r="BL219" s="908"/>
      <c r="BM219" s="908"/>
      <c r="BN219" s="908"/>
      <c r="BO219" s="908"/>
      <c r="BP219" s="908"/>
      <c r="BQ219" s="908"/>
      <c r="BR219" s="908"/>
      <c r="BS219" s="908"/>
      <c r="BT219" s="908"/>
      <c r="BU219" s="908"/>
      <c r="BV219" s="908"/>
      <c r="BW219" s="892"/>
      <c r="BX219" s="892"/>
      <c r="BY219" s="235"/>
    </row>
    <row r="220" spans="9:77" ht="7.5" customHeight="1">
      <c r="I220" s="233"/>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AJ220" s="234"/>
      <c r="AK220" s="892" t="s">
        <v>150</v>
      </c>
      <c r="AL220" s="892"/>
      <c r="AM220" s="892"/>
      <c r="AN220" s="234"/>
      <c r="AO220" s="234"/>
      <c r="AP220" s="905">
        <f>IF($AP$16=0,"",$AP$16)</f>
      </c>
      <c r="AQ220" s="905"/>
      <c r="AR220" s="905"/>
      <c r="AS220" s="905"/>
      <c r="AT220" s="905"/>
      <c r="AU220" s="905"/>
      <c r="AV220" s="905"/>
      <c r="AW220" s="905"/>
      <c r="AX220" s="905"/>
      <c r="AY220" s="905"/>
      <c r="AZ220" s="905"/>
      <c r="BA220" s="905"/>
      <c r="BB220" s="905"/>
      <c r="BC220" s="905"/>
      <c r="BD220" s="905"/>
      <c r="BE220" s="905"/>
      <c r="BF220" s="905"/>
      <c r="BG220" s="905"/>
      <c r="BH220" s="905"/>
      <c r="BI220" s="905"/>
      <c r="BJ220" s="905"/>
      <c r="BK220" s="905"/>
      <c r="BL220" s="905"/>
      <c r="BM220" s="905"/>
      <c r="BN220" s="905"/>
      <c r="BO220" s="905"/>
      <c r="BP220" s="905"/>
      <c r="BQ220" s="905"/>
      <c r="BR220" s="905"/>
      <c r="BS220" s="905"/>
      <c r="BT220" s="905"/>
      <c r="BU220" s="905"/>
      <c r="BV220" s="905"/>
      <c r="BW220" s="234"/>
      <c r="BX220" s="234"/>
      <c r="BY220" s="235"/>
    </row>
    <row r="221" spans="9:77" ht="7.5" customHeight="1">
      <c r="I221" s="233"/>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892"/>
      <c r="AL221" s="892"/>
      <c r="AM221" s="892"/>
      <c r="AN221" s="234"/>
      <c r="AO221" s="234"/>
      <c r="AP221" s="905"/>
      <c r="AQ221" s="905"/>
      <c r="AR221" s="905"/>
      <c r="AS221" s="905"/>
      <c r="AT221" s="905"/>
      <c r="AU221" s="905"/>
      <c r="AV221" s="905"/>
      <c r="AW221" s="905"/>
      <c r="AX221" s="905"/>
      <c r="AY221" s="905"/>
      <c r="AZ221" s="905"/>
      <c r="BA221" s="905"/>
      <c r="BB221" s="905"/>
      <c r="BC221" s="905"/>
      <c r="BD221" s="905"/>
      <c r="BE221" s="905"/>
      <c r="BF221" s="905"/>
      <c r="BG221" s="905"/>
      <c r="BH221" s="905"/>
      <c r="BI221" s="905"/>
      <c r="BJ221" s="905"/>
      <c r="BK221" s="905"/>
      <c r="BL221" s="905"/>
      <c r="BM221" s="905"/>
      <c r="BN221" s="905"/>
      <c r="BO221" s="905"/>
      <c r="BP221" s="905"/>
      <c r="BQ221" s="905"/>
      <c r="BR221" s="905"/>
      <c r="BS221" s="905"/>
      <c r="BT221" s="905"/>
      <c r="BU221" s="905"/>
      <c r="BV221" s="905"/>
      <c r="BW221" s="234"/>
      <c r="BX221" s="234"/>
      <c r="BY221" s="235"/>
    </row>
    <row r="222" spans="9:77" ht="7.5" customHeight="1">
      <c r="I222" s="233"/>
      <c r="J222" s="952" t="s">
        <v>151</v>
      </c>
      <c r="K222" s="953"/>
      <c r="L222" s="953"/>
      <c r="M222" s="953"/>
      <c r="N222" s="953"/>
      <c r="O222" s="953"/>
      <c r="P222" s="953"/>
      <c r="Q222" s="953"/>
      <c r="R222" s="953"/>
      <c r="S222" s="953"/>
      <c r="T222" s="953"/>
      <c r="U222" s="953"/>
      <c r="V222" s="953"/>
      <c r="W222" s="953"/>
      <c r="X222" s="953"/>
      <c r="Y222" s="953"/>
      <c r="Z222" s="953"/>
      <c r="AA222" s="953"/>
      <c r="AB222" s="953"/>
      <c r="AC222" s="953"/>
      <c r="AD222" s="953"/>
      <c r="AE222" s="953"/>
      <c r="AF222" s="953"/>
      <c r="AG222" s="953"/>
      <c r="AH222" s="953"/>
      <c r="AI222" s="953"/>
      <c r="AJ222" s="953"/>
      <c r="AK222" s="953"/>
      <c r="AL222" s="953"/>
      <c r="AM222" s="953"/>
      <c r="AN222" s="953"/>
      <c r="AO222" s="953"/>
      <c r="AP222" s="953"/>
      <c r="AQ222" s="953"/>
      <c r="AR222" s="953"/>
      <c r="AS222" s="953"/>
      <c r="AT222" s="953"/>
      <c r="AU222" s="953"/>
      <c r="AV222" s="953"/>
      <c r="AW222" s="953"/>
      <c r="AX222" s="953"/>
      <c r="AY222" s="953"/>
      <c r="AZ222" s="953"/>
      <c r="BA222" s="953"/>
      <c r="BB222" s="953"/>
      <c r="BC222" s="953"/>
      <c r="BD222" s="953"/>
      <c r="BE222" s="953"/>
      <c r="BF222" s="953"/>
      <c r="BG222" s="953"/>
      <c r="BH222" s="953"/>
      <c r="BI222" s="953"/>
      <c r="BJ222" s="953"/>
      <c r="BK222" s="953"/>
      <c r="BL222" s="953"/>
      <c r="BM222" s="953"/>
      <c r="BN222" s="953"/>
      <c r="BO222" s="953"/>
      <c r="BP222" s="953"/>
      <c r="BQ222" s="953"/>
      <c r="BR222" s="953"/>
      <c r="BS222" s="953"/>
      <c r="BT222" s="953"/>
      <c r="BU222" s="953"/>
      <c r="BV222" s="953"/>
      <c r="BW222" s="953"/>
      <c r="BX222" s="954"/>
      <c r="BY222" s="235"/>
    </row>
    <row r="223" spans="9:77" ht="7.5" customHeight="1">
      <c r="I223" s="233"/>
      <c r="J223" s="955"/>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6"/>
      <c r="AK223" s="956"/>
      <c r="AL223" s="956"/>
      <c r="AM223" s="956"/>
      <c r="AN223" s="956"/>
      <c r="AO223" s="956"/>
      <c r="AP223" s="956"/>
      <c r="AQ223" s="956"/>
      <c r="AR223" s="956"/>
      <c r="AS223" s="956"/>
      <c r="AT223" s="956"/>
      <c r="AU223" s="956"/>
      <c r="AV223" s="956"/>
      <c r="AW223" s="956"/>
      <c r="AX223" s="956"/>
      <c r="AY223" s="956"/>
      <c r="AZ223" s="956"/>
      <c r="BA223" s="956"/>
      <c r="BB223" s="956"/>
      <c r="BC223" s="956"/>
      <c r="BD223" s="956"/>
      <c r="BE223" s="956"/>
      <c r="BF223" s="956"/>
      <c r="BG223" s="956"/>
      <c r="BH223" s="956"/>
      <c r="BI223" s="956"/>
      <c r="BJ223" s="956"/>
      <c r="BK223" s="956"/>
      <c r="BL223" s="956"/>
      <c r="BM223" s="956"/>
      <c r="BN223" s="956"/>
      <c r="BO223" s="956"/>
      <c r="BP223" s="956"/>
      <c r="BQ223" s="956"/>
      <c r="BR223" s="956"/>
      <c r="BS223" s="956"/>
      <c r="BT223" s="956"/>
      <c r="BU223" s="956"/>
      <c r="BV223" s="956"/>
      <c r="BW223" s="956"/>
      <c r="BX223" s="957"/>
      <c r="BY223" s="235"/>
    </row>
    <row r="224" spans="9:77" ht="7.5" customHeight="1">
      <c r="I224" s="233"/>
      <c r="J224" s="955"/>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6"/>
      <c r="AK224" s="956"/>
      <c r="AL224" s="956"/>
      <c r="AM224" s="956"/>
      <c r="AN224" s="956"/>
      <c r="AO224" s="956"/>
      <c r="AP224" s="956"/>
      <c r="AQ224" s="956"/>
      <c r="AR224" s="956"/>
      <c r="AS224" s="956"/>
      <c r="AT224" s="956"/>
      <c r="AU224" s="956"/>
      <c r="AV224" s="956"/>
      <c r="AW224" s="956"/>
      <c r="AX224" s="956"/>
      <c r="AY224" s="956"/>
      <c r="AZ224" s="956"/>
      <c r="BA224" s="956"/>
      <c r="BB224" s="956"/>
      <c r="BC224" s="956"/>
      <c r="BD224" s="956"/>
      <c r="BE224" s="956"/>
      <c r="BF224" s="956"/>
      <c r="BG224" s="956"/>
      <c r="BH224" s="956"/>
      <c r="BI224" s="956"/>
      <c r="BJ224" s="956"/>
      <c r="BK224" s="956"/>
      <c r="BL224" s="956"/>
      <c r="BM224" s="956"/>
      <c r="BN224" s="956"/>
      <c r="BO224" s="956"/>
      <c r="BP224" s="956"/>
      <c r="BQ224" s="956"/>
      <c r="BR224" s="956"/>
      <c r="BS224" s="956"/>
      <c r="BT224" s="956"/>
      <c r="BU224" s="956"/>
      <c r="BV224" s="956"/>
      <c r="BW224" s="956"/>
      <c r="BX224" s="957"/>
      <c r="BY224" s="235"/>
    </row>
    <row r="225" spans="9:77" ht="7.5" customHeight="1">
      <c r="I225" s="233"/>
      <c r="J225" s="1041" t="s">
        <v>152</v>
      </c>
      <c r="K225" s="976"/>
      <c r="L225" s="976"/>
      <c r="M225" s="976"/>
      <c r="N225" s="976"/>
      <c r="O225" s="976"/>
      <c r="P225" s="976"/>
      <c r="Q225" s="976"/>
      <c r="R225" s="976"/>
      <c r="S225" s="976"/>
      <c r="T225" s="976"/>
      <c r="U225" s="976"/>
      <c r="V225" s="976"/>
      <c r="W225" s="976"/>
      <c r="X225" s="976"/>
      <c r="Y225" s="976"/>
      <c r="Z225" s="976"/>
      <c r="AA225" s="976"/>
      <c r="AB225" s="976"/>
      <c r="AC225" s="976"/>
      <c r="AD225" s="976"/>
      <c r="AE225" s="976"/>
      <c r="AF225" s="976"/>
      <c r="AG225" s="976"/>
      <c r="AH225" s="976"/>
      <c r="AI225" s="976"/>
      <c r="AJ225" s="976"/>
      <c r="AK225" s="976"/>
      <c r="AL225" s="976"/>
      <c r="AM225" s="976"/>
      <c r="AN225" s="976"/>
      <c r="AO225" s="976"/>
      <c r="AP225" s="976"/>
      <c r="AQ225" s="976"/>
      <c r="AR225" s="976"/>
      <c r="AS225" s="976"/>
      <c r="AT225" s="976"/>
      <c r="AU225" s="976"/>
      <c r="AV225" s="976"/>
      <c r="AW225" s="976"/>
      <c r="AX225" s="976"/>
      <c r="AY225" s="976"/>
      <c r="AZ225" s="976"/>
      <c r="BA225" s="976"/>
      <c r="BB225" s="976"/>
      <c r="BC225" s="976"/>
      <c r="BD225" s="976"/>
      <c r="BE225" s="976"/>
      <c r="BF225" s="976"/>
      <c r="BG225" s="976"/>
      <c r="BH225" s="976"/>
      <c r="BI225" s="976"/>
      <c r="BJ225" s="976"/>
      <c r="BK225" s="976"/>
      <c r="BL225" s="976"/>
      <c r="BM225" s="976"/>
      <c r="BN225" s="976"/>
      <c r="BO225" s="976"/>
      <c r="BP225" s="976"/>
      <c r="BQ225" s="976"/>
      <c r="BR225" s="976"/>
      <c r="BS225" s="976"/>
      <c r="BT225" s="976"/>
      <c r="BU225" s="976"/>
      <c r="BV225" s="976"/>
      <c r="BW225" s="976"/>
      <c r="BX225" s="978"/>
      <c r="BY225" s="235"/>
    </row>
    <row r="226" spans="9:77" ht="7.5" customHeight="1">
      <c r="I226" s="233"/>
      <c r="J226" s="1041"/>
      <c r="K226" s="976"/>
      <c r="L226" s="976"/>
      <c r="M226" s="976"/>
      <c r="N226" s="976"/>
      <c r="O226" s="976"/>
      <c r="P226" s="976"/>
      <c r="Q226" s="976"/>
      <c r="R226" s="976"/>
      <c r="S226" s="976"/>
      <c r="T226" s="976"/>
      <c r="U226" s="976"/>
      <c r="V226" s="976"/>
      <c r="W226" s="976"/>
      <c r="X226" s="976"/>
      <c r="Y226" s="976"/>
      <c r="Z226" s="976"/>
      <c r="AA226" s="976"/>
      <c r="AB226" s="976"/>
      <c r="AC226" s="976"/>
      <c r="AD226" s="976"/>
      <c r="AE226" s="976"/>
      <c r="AF226" s="976"/>
      <c r="AG226" s="976"/>
      <c r="AH226" s="976"/>
      <c r="AI226" s="976"/>
      <c r="AJ226" s="976"/>
      <c r="AK226" s="976"/>
      <c r="AL226" s="976"/>
      <c r="AM226" s="976"/>
      <c r="AN226" s="976"/>
      <c r="AO226" s="976"/>
      <c r="AP226" s="976"/>
      <c r="AQ226" s="976"/>
      <c r="AR226" s="976"/>
      <c r="AS226" s="976"/>
      <c r="AT226" s="976"/>
      <c r="AU226" s="976"/>
      <c r="AV226" s="976"/>
      <c r="AW226" s="976"/>
      <c r="AX226" s="976"/>
      <c r="AY226" s="976"/>
      <c r="AZ226" s="976"/>
      <c r="BA226" s="976"/>
      <c r="BB226" s="976"/>
      <c r="BC226" s="976"/>
      <c r="BD226" s="976"/>
      <c r="BE226" s="976"/>
      <c r="BF226" s="976"/>
      <c r="BG226" s="976"/>
      <c r="BH226" s="976"/>
      <c r="BI226" s="976"/>
      <c r="BJ226" s="976"/>
      <c r="BK226" s="976"/>
      <c r="BL226" s="976"/>
      <c r="BM226" s="976"/>
      <c r="BN226" s="976"/>
      <c r="BO226" s="976"/>
      <c r="BP226" s="976"/>
      <c r="BQ226" s="976"/>
      <c r="BR226" s="976"/>
      <c r="BS226" s="976"/>
      <c r="BT226" s="976"/>
      <c r="BU226" s="976"/>
      <c r="BV226" s="976"/>
      <c r="BW226" s="976"/>
      <c r="BX226" s="978"/>
      <c r="BY226" s="235"/>
    </row>
    <row r="227" spans="9:77" ht="7.5" customHeight="1">
      <c r="I227" s="233"/>
      <c r="J227" s="925" t="s">
        <v>153</v>
      </c>
      <c r="K227" s="886"/>
      <c r="L227" s="886"/>
      <c r="M227" s="886"/>
      <c r="N227" s="886"/>
      <c r="O227" s="886"/>
      <c r="P227" s="886"/>
      <c r="Q227" s="886"/>
      <c r="R227" s="887"/>
      <c r="S227" s="880" t="s">
        <v>457</v>
      </c>
      <c r="T227" s="881"/>
      <c r="U227" s="881"/>
      <c r="V227" s="881"/>
      <c r="W227" s="881"/>
      <c r="X227" s="881"/>
      <c r="Y227" s="882"/>
      <c r="Z227" s="335"/>
      <c r="AA227" s="929" t="s">
        <v>154</v>
      </c>
      <c r="AB227" s="929"/>
      <c r="AC227" s="929"/>
      <c r="AD227" s="929"/>
      <c r="AE227" s="929"/>
      <c r="AF227" s="929">
        <f>IF($AF$23=0,"",$AF$23)</f>
      </c>
      <c r="AG227" s="929"/>
      <c r="AH227" s="929"/>
      <c r="AI227" s="929"/>
      <c r="AJ227" s="929"/>
      <c r="AK227" s="929"/>
      <c r="AL227" s="929"/>
      <c r="AM227" s="929"/>
      <c r="AN227" s="929"/>
      <c r="AO227" s="929"/>
      <c r="AP227" s="929"/>
      <c r="AQ227" s="929"/>
      <c r="AR227" s="929"/>
      <c r="AS227" s="929"/>
      <c r="AT227" s="929"/>
      <c r="AU227" s="929"/>
      <c r="AV227" s="929"/>
      <c r="AW227" s="929"/>
      <c r="AX227" s="929"/>
      <c r="AY227" s="929"/>
      <c r="AZ227" s="929"/>
      <c r="BA227" s="929"/>
      <c r="BB227" s="929"/>
      <c r="BC227" s="929"/>
      <c r="BD227" s="929"/>
      <c r="BE227" s="929"/>
      <c r="BF227" s="929"/>
      <c r="BG227" s="929"/>
      <c r="BH227" s="929"/>
      <c r="BI227" s="929"/>
      <c r="BJ227" s="929"/>
      <c r="BK227" s="929"/>
      <c r="BL227" s="929"/>
      <c r="BM227" s="929"/>
      <c r="BN227" s="929"/>
      <c r="BO227" s="929"/>
      <c r="BP227" s="929"/>
      <c r="BQ227" s="929"/>
      <c r="BR227" s="929"/>
      <c r="BS227" s="929"/>
      <c r="BT227" s="929"/>
      <c r="BU227" s="929"/>
      <c r="BV227" s="929"/>
      <c r="BW227" s="929"/>
      <c r="BX227" s="973"/>
      <c r="BY227" s="235"/>
    </row>
    <row r="228" spans="9:77" ht="7.5" customHeight="1">
      <c r="I228" s="233"/>
      <c r="J228" s="926"/>
      <c r="K228" s="892"/>
      <c r="L228" s="892"/>
      <c r="M228" s="892"/>
      <c r="N228" s="892"/>
      <c r="O228" s="892"/>
      <c r="P228" s="892"/>
      <c r="Q228" s="892"/>
      <c r="R228" s="920"/>
      <c r="S228" s="883"/>
      <c r="T228" s="884"/>
      <c r="U228" s="884"/>
      <c r="V228" s="884"/>
      <c r="W228" s="884"/>
      <c r="X228" s="884"/>
      <c r="Y228" s="885"/>
      <c r="Z228" s="334"/>
      <c r="AA228" s="906"/>
      <c r="AB228" s="906"/>
      <c r="AC228" s="906"/>
      <c r="AD228" s="906"/>
      <c r="AE228" s="906"/>
      <c r="AF228" s="906"/>
      <c r="AG228" s="906"/>
      <c r="AH228" s="906"/>
      <c r="AI228" s="906"/>
      <c r="AJ228" s="906"/>
      <c r="AK228" s="906"/>
      <c r="AL228" s="906"/>
      <c r="AM228" s="906"/>
      <c r="AN228" s="906"/>
      <c r="AO228" s="906"/>
      <c r="AP228" s="906"/>
      <c r="AQ228" s="906"/>
      <c r="AR228" s="906"/>
      <c r="AS228" s="906"/>
      <c r="AT228" s="906"/>
      <c r="AU228" s="906"/>
      <c r="AV228" s="906"/>
      <c r="AW228" s="906"/>
      <c r="AX228" s="906"/>
      <c r="AY228" s="906"/>
      <c r="AZ228" s="906"/>
      <c r="BA228" s="906"/>
      <c r="BB228" s="906"/>
      <c r="BC228" s="906"/>
      <c r="BD228" s="906"/>
      <c r="BE228" s="906"/>
      <c r="BF228" s="906"/>
      <c r="BG228" s="906"/>
      <c r="BH228" s="906"/>
      <c r="BI228" s="906"/>
      <c r="BJ228" s="906"/>
      <c r="BK228" s="906"/>
      <c r="BL228" s="906"/>
      <c r="BM228" s="906"/>
      <c r="BN228" s="906"/>
      <c r="BO228" s="906"/>
      <c r="BP228" s="906"/>
      <c r="BQ228" s="906"/>
      <c r="BR228" s="906"/>
      <c r="BS228" s="906"/>
      <c r="BT228" s="906"/>
      <c r="BU228" s="906"/>
      <c r="BV228" s="906"/>
      <c r="BW228" s="906"/>
      <c r="BX228" s="1005"/>
      <c r="BY228" s="235"/>
    </row>
    <row r="229" spans="9:77" ht="7.5" customHeight="1">
      <c r="I229" s="233"/>
      <c r="J229" s="926"/>
      <c r="K229" s="892"/>
      <c r="L229" s="892"/>
      <c r="M229" s="892"/>
      <c r="N229" s="892"/>
      <c r="O229" s="892"/>
      <c r="P229" s="892"/>
      <c r="Q229" s="892"/>
      <c r="R229" s="920"/>
      <c r="S229" s="880" t="s">
        <v>155</v>
      </c>
      <c r="T229" s="881"/>
      <c r="U229" s="881"/>
      <c r="V229" s="881"/>
      <c r="W229" s="881"/>
      <c r="X229" s="881"/>
      <c r="Y229" s="882"/>
      <c r="Z229" s="880"/>
      <c r="AA229" s="881"/>
      <c r="AB229" s="881"/>
      <c r="AC229" s="881"/>
      <c r="AD229" s="881">
        <f>IF($AD$25=0,"",$AD$25)</f>
      </c>
      <c r="AE229" s="881"/>
      <c r="AF229" s="886" t="s">
        <v>266</v>
      </c>
      <c r="AG229" s="886"/>
      <c r="AH229" s="886"/>
      <c r="AI229" s="886"/>
      <c r="AJ229" s="886"/>
      <c r="AK229" s="886"/>
      <c r="AL229" s="886"/>
      <c r="AM229" s="886"/>
      <c r="AN229" s="886"/>
      <c r="AO229" s="886"/>
      <c r="AP229" s="886"/>
      <c r="AQ229" s="886"/>
      <c r="AR229" s="886"/>
      <c r="AS229" s="886"/>
      <c r="AT229" s="881"/>
      <c r="AU229" s="881"/>
      <c r="AV229" s="881"/>
      <c r="AW229" s="881"/>
      <c r="AX229" s="881" t="s">
        <v>364</v>
      </c>
      <c r="AY229" s="881"/>
      <c r="AZ229" s="881"/>
      <c r="BA229" s="881"/>
      <c r="BB229" s="881"/>
      <c r="BC229" s="881"/>
      <c r="BD229" s="881"/>
      <c r="BE229" s="881"/>
      <c r="BF229" s="881">
        <f>IF($BF$25=0,"",$BF$25)</f>
      </c>
      <c r="BG229" s="881"/>
      <c r="BH229" s="881" t="s">
        <v>267</v>
      </c>
      <c r="BI229" s="881"/>
      <c r="BJ229" s="881"/>
      <c r="BK229" s="881"/>
      <c r="BL229" s="881"/>
      <c r="BM229" s="881"/>
      <c r="BN229" s="881"/>
      <c r="BO229" s="881"/>
      <c r="BP229" s="881"/>
      <c r="BQ229" s="881"/>
      <c r="BR229" s="881"/>
      <c r="BS229" s="881"/>
      <c r="BT229" s="881"/>
      <c r="BU229" s="881"/>
      <c r="BV229" s="881"/>
      <c r="BW229" s="881"/>
      <c r="BX229" s="918"/>
      <c r="BY229" s="235"/>
    </row>
    <row r="230" spans="9:77" ht="7.5" customHeight="1">
      <c r="I230" s="233"/>
      <c r="J230" s="926"/>
      <c r="K230" s="892"/>
      <c r="L230" s="892"/>
      <c r="M230" s="892"/>
      <c r="N230" s="892"/>
      <c r="O230" s="892"/>
      <c r="P230" s="892"/>
      <c r="Q230" s="892"/>
      <c r="R230" s="920"/>
      <c r="S230" s="940"/>
      <c r="T230" s="938"/>
      <c r="U230" s="938"/>
      <c r="V230" s="938"/>
      <c r="W230" s="938"/>
      <c r="X230" s="938"/>
      <c r="Y230" s="942"/>
      <c r="Z230" s="940"/>
      <c r="AA230" s="938"/>
      <c r="AB230" s="938"/>
      <c r="AC230" s="938"/>
      <c r="AD230" s="938"/>
      <c r="AE230" s="938"/>
      <c r="AF230" s="892"/>
      <c r="AG230" s="892"/>
      <c r="AH230" s="892"/>
      <c r="AI230" s="892"/>
      <c r="AJ230" s="892"/>
      <c r="AK230" s="892"/>
      <c r="AL230" s="892"/>
      <c r="AM230" s="892"/>
      <c r="AN230" s="892"/>
      <c r="AO230" s="892"/>
      <c r="AP230" s="892"/>
      <c r="AQ230" s="892"/>
      <c r="AR230" s="892"/>
      <c r="AS230" s="892"/>
      <c r="AT230" s="938"/>
      <c r="AU230" s="938"/>
      <c r="AV230" s="938"/>
      <c r="AW230" s="938"/>
      <c r="AX230" s="938"/>
      <c r="AY230" s="938"/>
      <c r="AZ230" s="938"/>
      <c r="BA230" s="938"/>
      <c r="BB230" s="938"/>
      <c r="BC230" s="938"/>
      <c r="BD230" s="938"/>
      <c r="BE230" s="938"/>
      <c r="BF230" s="938"/>
      <c r="BG230" s="938"/>
      <c r="BH230" s="938"/>
      <c r="BI230" s="938"/>
      <c r="BJ230" s="938"/>
      <c r="BK230" s="938"/>
      <c r="BL230" s="938"/>
      <c r="BM230" s="938"/>
      <c r="BN230" s="938"/>
      <c r="BO230" s="938"/>
      <c r="BP230" s="938"/>
      <c r="BQ230" s="938"/>
      <c r="BR230" s="938"/>
      <c r="BS230" s="938"/>
      <c r="BT230" s="938"/>
      <c r="BU230" s="938"/>
      <c r="BV230" s="938"/>
      <c r="BW230" s="938"/>
      <c r="BX230" s="941"/>
      <c r="BY230" s="235"/>
    </row>
    <row r="231" spans="9:77" ht="7.5" customHeight="1">
      <c r="I231" s="233"/>
      <c r="J231" s="926"/>
      <c r="K231" s="892"/>
      <c r="L231" s="892"/>
      <c r="M231" s="892"/>
      <c r="N231" s="892"/>
      <c r="O231" s="892"/>
      <c r="P231" s="892"/>
      <c r="Q231" s="892"/>
      <c r="R231" s="920"/>
      <c r="S231" s="940"/>
      <c r="T231" s="938"/>
      <c r="U231" s="938"/>
      <c r="V231" s="938"/>
      <c r="W231" s="938"/>
      <c r="X231" s="938"/>
      <c r="Y231" s="942"/>
      <c r="Z231" s="938"/>
      <c r="AA231" s="938"/>
      <c r="AB231" s="938"/>
      <c r="AC231" s="938"/>
      <c r="AD231" s="938">
        <f>IF($AD$27=0,"",$AD$27)</f>
      </c>
      <c r="AE231" s="938"/>
      <c r="AF231" s="892" t="s">
        <v>269</v>
      </c>
      <c r="AG231" s="892"/>
      <c r="AH231" s="892"/>
      <c r="AI231" s="892"/>
      <c r="AJ231" s="892"/>
      <c r="AK231" s="892"/>
      <c r="AL231" s="892"/>
      <c r="AM231" s="892"/>
      <c r="AN231" s="892"/>
      <c r="AO231" s="892"/>
      <c r="AP231" s="892"/>
      <c r="AQ231" s="892"/>
      <c r="AR231" s="892"/>
      <c r="AS231" s="892"/>
      <c r="AT231" s="938"/>
      <c r="AU231" s="938"/>
      <c r="AV231" s="938"/>
      <c r="AW231" s="938"/>
      <c r="AX231" s="938" t="s">
        <v>364</v>
      </c>
      <c r="AY231" s="938"/>
      <c r="AZ231" s="938"/>
      <c r="BA231" s="938"/>
      <c r="BB231" s="938"/>
      <c r="BC231" s="938"/>
      <c r="BD231" s="938"/>
      <c r="BE231" s="938"/>
      <c r="BF231" s="938">
        <f>IF($BF$27=0,"",$BF$27)</f>
      </c>
      <c r="BG231" s="938"/>
      <c r="BH231" s="939" t="s">
        <v>268</v>
      </c>
      <c r="BI231" s="939"/>
      <c r="BJ231" s="939"/>
      <c r="BK231" s="939"/>
      <c r="BL231" s="939"/>
      <c r="BM231" s="939"/>
      <c r="BN231" s="939"/>
      <c r="BO231" s="939"/>
      <c r="BP231" s="939"/>
      <c r="BQ231" s="939"/>
      <c r="BR231" s="939"/>
      <c r="BS231" s="939"/>
      <c r="BT231" s="939"/>
      <c r="BU231" s="939"/>
      <c r="BV231" s="939"/>
      <c r="BW231" s="939"/>
      <c r="BX231" s="1042"/>
      <c r="BY231" s="235"/>
    </row>
    <row r="232" spans="9:77" ht="7.5" customHeight="1">
      <c r="I232" s="233"/>
      <c r="J232" s="926"/>
      <c r="K232" s="892"/>
      <c r="L232" s="892"/>
      <c r="M232" s="892"/>
      <c r="N232" s="892"/>
      <c r="O232" s="892"/>
      <c r="P232" s="892"/>
      <c r="Q232" s="892"/>
      <c r="R232" s="920"/>
      <c r="S232" s="883"/>
      <c r="T232" s="884"/>
      <c r="U232" s="884"/>
      <c r="V232" s="884"/>
      <c r="W232" s="884"/>
      <c r="X232" s="884"/>
      <c r="Y232" s="885"/>
      <c r="Z232" s="884"/>
      <c r="AA232" s="884"/>
      <c r="AB232" s="884"/>
      <c r="AC232" s="884"/>
      <c r="AD232" s="884"/>
      <c r="AE232" s="884"/>
      <c r="AF232" s="888"/>
      <c r="AG232" s="888"/>
      <c r="AH232" s="888"/>
      <c r="AI232" s="888"/>
      <c r="AJ232" s="888"/>
      <c r="AK232" s="888"/>
      <c r="AL232" s="888"/>
      <c r="AM232" s="888"/>
      <c r="AN232" s="888"/>
      <c r="AO232" s="888"/>
      <c r="AP232" s="888"/>
      <c r="AQ232" s="888"/>
      <c r="AR232" s="888"/>
      <c r="AS232" s="888"/>
      <c r="AT232" s="884"/>
      <c r="AU232" s="884"/>
      <c r="AV232" s="884"/>
      <c r="AW232" s="884"/>
      <c r="AX232" s="884"/>
      <c r="AY232" s="884"/>
      <c r="AZ232" s="884"/>
      <c r="BA232" s="884"/>
      <c r="BB232" s="884"/>
      <c r="BC232" s="884"/>
      <c r="BD232" s="884"/>
      <c r="BE232" s="884"/>
      <c r="BF232" s="884"/>
      <c r="BG232" s="884"/>
      <c r="BH232" s="1043"/>
      <c r="BI232" s="1043"/>
      <c r="BJ232" s="1043"/>
      <c r="BK232" s="1043"/>
      <c r="BL232" s="1043"/>
      <c r="BM232" s="1043"/>
      <c r="BN232" s="1043"/>
      <c r="BO232" s="1043"/>
      <c r="BP232" s="1043"/>
      <c r="BQ232" s="1043"/>
      <c r="BR232" s="1043"/>
      <c r="BS232" s="1043"/>
      <c r="BT232" s="1043"/>
      <c r="BU232" s="1043"/>
      <c r="BV232" s="1043"/>
      <c r="BW232" s="1043"/>
      <c r="BX232" s="1044"/>
      <c r="BY232" s="235"/>
    </row>
    <row r="233" spans="9:77" ht="7.5" customHeight="1">
      <c r="I233" s="233"/>
      <c r="J233" s="926"/>
      <c r="K233" s="892"/>
      <c r="L233" s="892"/>
      <c r="M233" s="892"/>
      <c r="N233" s="892"/>
      <c r="O233" s="892"/>
      <c r="P233" s="892"/>
      <c r="Q233" s="892"/>
      <c r="R233" s="920"/>
      <c r="S233" s="880" t="s">
        <v>156</v>
      </c>
      <c r="T233" s="881"/>
      <c r="U233" s="881"/>
      <c r="V233" s="881"/>
      <c r="W233" s="881"/>
      <c r="X233" s="881"/>
      <c r="Y233" s="881"/>
      <c r="Z233" s="880"/>
      <c r="AA233" s="881">
        <f>IF($AA$29=0,"",$AA$29)</f>
      </c>
      <c r="AB233" s="881"/>
      <c r="AC233" s="886" t="s">
        <v>510</v>
      </c>
      <c r="AD233" s="886"/>
      <c r="AE233" s="886"/>
      <c r="AF233" s="886"/>
      <c r="AG233" s="886" t="s">
        <v>511</v>
      </c>
      <c r="AH233" s="886"/>
      <c r="AI233" s="881">
        <f>IF($AI$29=0,"",$AI$29)</f>
      </c>
      <c r="AJ233" s="881"/>
      <c r="AK233" s="881" t="s">
        <v>513</v>
      </c>
      <c r="AL233" s="881"/>
      <c r="AM233" s="881"/>
      <c r="AN233" s="881"/>
      <c r="AO233" s="881"/>
      <c r="AP233" s="881"/>
      <c r="AQ233" s="881"/>
      <c r="AR233" s="881"/>
      <c r="AS233" s="881"/>
      <c r="AT233" s="881"/>
      <c r="AU233" s="881"/>
      <c r="AV233" s="881" t="s">
        <v>509</v>
      </c>
      <c r="AW233" s="881"/>
      <c r="AX233" s="881">
        <f>IF($AX$29=0,"",$AX$29)</f>
      </c>
      <c r="AY233" s="881"/>
      <c r="AZ233" s="881" t="s">
        <v>512</v>
      </c>
      <c r="BA233" s="881"/>
      <c r="BB233" s="881"/>
      <c r="BC233" s="881"/>
      <c r="BD233" s="886" t="s">
        <v>511</v>
      </c>
      <c r="BE233" s="886"/>
      <c r="BF233" s="881">
        <f>IF($BF$29=0,"",$BF$29)</f>
      </c>
      <c r="BG233" s="881"/>
      <c r="BH233" s="886" t="s">
        <v>515</v>
      </c>
      <c r="BI233" s="886"/>
      <c r="BJ233" s="886"/>
      <c r="BK233" s="886"/>
      <c r="BL233" s="886" t="s">
        <v>511</v>
      </c>
      <c r="BM233" s="886"/>
      <c r="BN233" s="881">
        <f>IF($BN$29=0,"",$BN$29)</f>
      </c>
      <c r="BO233" s="881"/>
      <c r="BP233" s="886" t="s">
        <v>516</v>
      </c>
      <c r="BQ233" s="886"/>
      <c r="BR233" s="886"/>
      <c r="BS233" s="886"/>
      <c r="BT233" s="886"/>
      <c r="BU233" s="886"/>
      <c r="BV233" s="886"/>
      <c r="BW233" s="886"/>
      <c r="BX233" s="985"/>
      <c r="BY233" s="235"/>
    </row>
    <row r="234" spans="9:77" ht="7.5" customHeight="1">
      <c r="I234" s="233"/>
      <c r="J234" s="927"/>
      <c r="K234" s="888"/>
      <c r="L234" s="888"/>
      <c r="M234" s="888"/>
      <c r="N234" s="888"/>
      <c r="O234" s="888"/>
      <c r="P234" s="888"/>
      <c r="Q234" s="888"/>
      <c r="R234" s="889"/>
      <c r="S234" s="883"/>
      <c r="T234" s="884"/>
      <c r="U234" s="884"/>
      <c r="V234" s="884"/>
      <c r="W234" s="884"/>
      <c r="X234" s="884"/>
      <c r="Y234" s="884"/>
      <c r="Z234" s="883"/>
      <c r="AA234" s="884"/>
      <c r="AB234" s="884"/>
      <c r="AC234" s="888"/>
      <c r="AD234" s="888"/>
      <c r="AE234" s="888"/>
      <c r="AF234" s="888"/>
      <c r="AG234" s="888"/>
      <c r="AH234" s="888"/>
      <c r="AI234" s="884"/>
      <c r="AJ234" s="884"/>
      <c r="AK234" s="884"/>
      <c r="AL234" s="884"/>
      <c r="AM234" s="884"/>
      <c r="AN234" s="884"/>
      <c r="AO234" s="884"/>
      <c r="AP234" s="884"/>
      <c r="AQ234" s="884"/>
      <c r="AR234" s="884"/>
      <c r="AS234" s="884"/>
      <c r="AT234" s="884"/>
      <c r="AU234" s="884"/>
      <c r="AV234" s="884"/>
      <c r="AW234" s="884"/>
      <c r="AX234" s="884"/>
      <c r="AY234" s="884"/>
      <c r="AZ234" s="884"/>
      <c r="BA234" s="884"/>
      <c r="BB234" s="884"/>
      <c r="BC234" s="884"/>
      <c r="BD234" s="888"/>
      <c r="BE234" s="888"/>
      <c r="BF234" s="884"/>
      <c r="BG234" s="884"/>
      <c r="BH234" s="888"/>
      <c r="BI234" s="888"/>
      <c r="BJ234" s="888"/>
      <c r="BK234" s="888"/>
      <c r="BL234" s="888"/>
      <c r="BM234" s="888"/>
      <c r="BN234" s="884"/>
      <c r="BO234" s="884"/>
      <c r="BP234" s="888"/>
      <c r="BQ234" s="888"/>
      <c r="BR234" s="888"/>
      <c r="BS234" s="888"/>
      <c r="BT234" s="888"/>
      <c r="BU234" s="888"/>
      <c r="BV234" s="888"/>
      <c r="BW234" s="888"/>
      <c r="BX234" s="986"/>
      <c r="BY234" s="235"/>
    </row>
    <row r="235" spans="9:77" ht="7.5" customHeight="1">
      <c r="I235" s="233"/>
      <c r="J235" s="925" t="s">
        <v>157</v>
      </c>
      <c r="K235" s="886"/>
      <c r="L235" s="886"/>
      <c r="M235" s="886"/>
      <c r="N235" s="886"/>
      <c r="O235" s="886"/>
      <c r="P235" s="886"/>
      <c r="Q235" s="886"/>
      <c r="R235" s="886"/>
      <c r="S235" s="886"/>
      <c r="T235" s="886"/>
      <c r="U235" s="886"/>
      <c r="V235" s="886"/>
      <c r="W235" s="886"/>
      <c r="X235" s="886"/>
      <c r="Y235" s="887"/>
      <c r="Z235" s="898" t="str">
        <f>IF($Z$31=0,"",$Z$31)</f>
        <v>平成　　年　　月　　日</v>
      </c>
      <c r="AA235" s="898"/>
      <c r="AB235" s="898"/>
      <c r="AC235" s="898"/>
      <c r="AD235" s="898"/>
      <c r="AE235" s="898"/>
      <c r="AF235" s="898"/>
      <c r="AG235" s="898"/>
      <c r="AH235" s="898"/>
      <c r="AI235" s="898"/>
      <c r="AJ235" s="898"/>
      <c r="AK235" s="898"/>
      <c r="AL235" s="886">
        <f>IF($AL$31=0,"",$AL$31)</f>
      </c>
      <c r="AM235" s="886"/>
      <c r="AN235" s="886" t="s">
        <v>264</v>
      </c>
      <c r="AO235" s="886"/>
      <c r="AP235" s="886"/>
      <c r="AQ235" s="886"/>
      <c r="AR235" s="886"/>
      <c r="AS235" s="886"/>
      <c r="AT235" s="886"/>
      <c r="AU235" s="886">
        <f>IF($AU$31=0,"",$AU$31)</f>
      </c>
      <c r="AV235" s="886"/>
      <c r="AW235" s="886"/>
      <c r="AX235" s="886"/>
      <c r="AY235" s="886"/>
      <c r="AZ235" s="886" t="s">
        <v>52</v>
      </c>
      <c r="BA235" s="887"/>
      <c r="BB235" s="886" t="s">
        <v>265</v>
      </c>
      <c r="BC235" s="886"/>
      <c r="BD235" s="886"/>
      <c r="BE235" s="886"/>
      <c r="BF235" s="886"/>
      <c r="BG235" s="886"/>
      <c r="BH235" s="886"/>
      <c r="BI235" s="886"/>
      <c r="BJ235" s="886"/>
      <c r="BK235" s="886"/>
      <c r="BL235" s="887"/>
      <c r="BM235" s="897" t="str">
        <f>IF($BM$31=0,"",$BM$31)</f>
        <v>平成　　年　　月　　日</v>
      </c>
      <c r="BN235" s="898"/>
      <c r="BO235" s="898"/>
      <c r="BP235" s="898"/>
      <c r="BQ235" s="898"/>
      <c r="BR235" s="898"/>
      <c r="BS235" s="898"/>
      <c r="BT235" s="898"/>
      <c r="BU235" s="898"/>
      <c r="BV235" s="898"/>
      <c r="BW235" s="898"/>
      <c r="BX235" s="903"/>
      <c r="BY235" s="235"/>
    </row>
    <row r="236" spans="9:77" ht="7.5" customHeight="1">
      <c r="I236" s="233"/>
      <c r="J236" s="927"/>
      <c r="K236" s="888"/>
      <c r="L236" s="888"/>
      <c r="M236" s="888"/>
      <c r="N236" s="888"/>
      <c r="O236" s="888"/>
      <c r="P236" s="888"/>
      <c r="Q236" s="888"/>
      <c r="R236" s="888"/>
      <c r="S236" s="888"/>
      <c r="T236" s="888"/>
      <c r="U236" s="888"/>
      <c r="V236" s="888"/>
      <c r="W236" s="888"/>
      <c r="X236" s="888"/>
      <c r="Y236" s="889"/>
      <c r="Z236" s="916"/>
      <c r="AA236" s="916"/>
      <c r="AB236" s="916"/>
      <c r="AC236" s="916"/>
      <c r="AD236" s="916"/>
      <c r="AE236" s="916"/>
      <c r="AF236" s="916"/>
      <c r="AG236" s="916"/>
      <c r="AH236" s="916"/>
      <c r="AI236" s="916"/>
      <c r="AJ236" s="916"/>
      <c r="AK236" s="916"/>
      <c r="AL236" s="888"/>
      <c r="AM236" s="888"/>
      <c r="AN236" s="888"/>
      <c r="AO236" s="888"/>
      <c r="AP236" s="888"/>
      <c r="AQ236" s="888"/>
      <c r="AR236" s="888"/>
      <c r="AS236" s="888"/>
      <c r="AT236" s="888"/>
      <c r="AU236" s="888"/>
      <c r="AV236" s="888"/>
      <c r="AW236" s="888"/>
      <c r="AX236" s="888"/>
      <c r="AY236" s="888"/>
      <c r="AZ236" s="888"/>
      <c r="BA236" s="889"/>
      <c r="BB236" s="888"/>
      <c r="BC236" s="888"/>
      <c r="BD236" s="888"/>
      <c r="BE236" s="888"/>
      <c r="BF236" s="888"/>
      <c r="BG236" s="888"/>
      <c r="BH236" s="888"/>
      <c r="BI236" s="888"/>
      <c r="BJ236" s="888"/>
      <c r="BK236" s="888"/>
      <c r="BL236" s="889"/>
      <c r="BM236" s="915"/>
      <c r="BN236" s="916"/>
      <c r="BO236" s="916"/>
      <c r="BP236" s="916"/>
      <c r="BQ236" s="916"/>
      <c r="BR236" s="916"/>
      <c r="BS236" s="916"/>
      <c r="BT236" s="916"/>
      <c r="BU236" s="916"/>
      <c r="BV236" s="916"/>
      <c r="BW236" s="916"/>
      <c r="BX236" s="917"/>
      <c r="BY236" s="235"/>
    </row>
    <row r="237" spans="9:77" ht="7.5" customHeight="1">
      <c r="I237" s="233"/>
      <c r="J237" s="947" t="s">
        <v>158</v>
      </c>
      <c r="K237" s="932"/>
      <c r="L237" s="932"/>
      <c r="M237" s="932"/>
      <c r="N237" s="932"/>
      <c r="O237" s="932"/>
      <c r="P237" s="932"/>
      <c r="Q237" s="932"/>
      <c r="R237" s="932"/>
      <c r="S237" s="932"/>
      <c r="T237" s="932"/>
      <c r="U237" s="932"/>
      <c r="V237" s="932"/>
      <c r="W237" s="932"/>
      <c r="X237" s="932"/>
      <c r="Y237" s="933"/>
      <c r="Z237" s="911" t="s">
        <v>159</v>
      </c>
      <c r="AA237" s="912"/>
      <c r="AB237" s="912"/>
      <c r="AC237" s="912"/>
      <c r="AD237" s="912"/>
      <c r="AE237" s="912"/>
      <c r="AF237" s="1010">
        <f>IF($AF$33=0,"",$AF$33)</f>
      </c>
      <c r="AG237" s="1010"/>
      <c r="AH237" s="1010"/>
      <c r="AI237" s="1010"/>
      <c r="AJ237" s="1010"/>
      <c r="AK237" s="1010"/>
      <c r="AL237" s="1010"/>
      <c r="AM237" s="1010"/>
      <c r="AN237" s="1010"/>
      <c r="AO237" s="1010"/>
      <c r="AP237" s="1010"/>
      <c r="AQ237" s="1010"/>
      <c r="AR237" s="1010"/>
      <c r="AS237" s="1010"/>
      <c r="AT237" s="1010"/>
      <c r="AU237" s="1010"/>
      <c r="AV237" s="1010"/>
      <c r="AW237" s="1010"/>
      <c r="AX237" s="1010"/>
      <c r="AY237" s="1010"/>
      <c r="AZ237" s="1010"/>
      <c r="BA237" s="1010"/>
      <c r="BB237" s="1010"/>
      <c r="BC237" s="1010"/>
      <c r="BD237" s="1010"/>
      <c r="BE237" s="1010"/>
      <c r="BF237" s="1010"/>
      <c r="BG237" s="1010"/>
      <c r="BH237" s="1010"/>
      <c r="BI237" s="1010"/>
      <c r="BJ237" s="1010"/>
      <c r="BK237" s="1010"/>
      <c r="BL237" s="1010"/>
      <c r="BM237" s="1010"/>
      <c r="BN237" s="1010"/>
      <c r="BO237" s="1010"/>
      <c r="BP237" s="1010"/>
      <c r="BQ237" s="1010"/>
      <c r="BR237" s="1010"/>
      <c r="BS237" s="1010"/>
      <c r="BT237" s="1010"/>
      <c r="BU237" s="1010"/>
      <c r="BV237" s="1010"/>
      <c r="BW237" s="1010"/>
      <c r="BX237" s="1011"/>
      <c r="BY237" s="235"/>
    </row>
    <row r="238" spans="9:77" ht="7.5" customHeight="1">
      <c r="I238" s="233"/>
      <c r="J238" s="948"/>
      <c r="K238" s="934"/>
      <c r="L238" s="934"/>
      <c r="M238" s="934"/>
      <c r="N238" s="934"/>
      <c r="O238" s="934"/>
      <c r="P238" s="934"/>
      <c r="Q238" s="934"/>
      <c r="R238" s="934"/>
      <c r="S238" s="934"/>
      <c r="T238" s="934"/>
      <c r="U238" s="934"/>
      <c r="V238" s="934"/>
      <c r="W238" s="934"/>
      <c r="X238" s="934"/>
      <c r="Y238" s="935"/>
      <c r="Z238" s="913"/>
      <c r="AA238" s="914"/>
      <c r="AB238" s="914"/>
      <c r="AC238" s="914"/>
      <c r="AD238" s="914"/>
      <c r="AE238" s="914"/>
      <c r="AF238" s="928"/>
      <c r="AG238" s="928"/>
      <c r="AH238" s="928"/>
      <c r="AI238" s="928"/>
      <c r="AJ238" s="928"/>
      <c r="AK238" s="928"/>
      <c r="AL238" s="928"/>
      <c r="AM238" s="928"/>
      <c r="AN238" s="928"/>
      <c r="AO238" s="928"/>
      <c r="AP238" s="928"/>
      <c r="AQ238" s="928"/>
      <c r="AR238" s="928"/>
      <c r="AS238" s="928"/>
      <c r="AT238" s="928"/>
      <c r="AU238" s="928"/>
      <c r="AV238" s="928"/>
      <c r="AW238" s="928"/>
      <c r="AX238" s="928"/>
      <c r="AY238" s="928"/>
      <c r="AZ238" s="928"/>
      <c r="BA238" s="928"/>
      <c r="BB238" s="928"/>
      <c r="BC238" s="928"/>
      <c r="BD238" s="928"/>
      <c r="BE238" s="928"/>
      <c r="BF238" s="928"/>
      <c r="BG238" s="928"/>
      <c r="BH238" s="928"/>
      <c r="BI238" s="928"/>
      <c r="BJ238" s="928"/>
      <c r="BK238" s="928"/>
      <c r="BL238" s="928"/>
      <c r="BM238" s="928"/>
      <c r="BN238" s="928"/>
      <c r="BO238" s="928"/>
      <c r="BP238" s="928"/>
      <c r="BQ238" s="928"/>
      <c r="BR238" s="928"/>
      <c r="BS238" s="928"/>
      <c r="BT238" s="928"/>
      <c r="BU238" s="928"/>
      <c r="BV238" s="928"/>
      <c r="BW238" s="928"/>
      <c r="BX238" s="1012"/>
      <c r="BY238" s="235"/>
    </row>
    <row r="239" spans="9:77" ht="7.5" customHeight="1">
      <c r="I239" s="233"/>
      <c r="J239" s="948"/>
      <c r="K239" s="934"/>
      <c r="L239" s="934"/>
      <c r="M239" s="934"/>
      <c r="N239" s="934"/>
      <c r="O239" s="934"/>
      <c r="P239" s="934"/>
      <c r="Q239" s="934"/>
      <c r="R239" s="934"/>
      <c r="S239" s="934"/>
      <c r="T239" s="934"/>
      <c r="U239" s="934"/>
      <c r="V239" s="934"/>
      <c r="W239" s="934"/>
      <c r="X239" s="934"/>
      <c r="Y239" s="935"/>
      <c r="Z239" s="913" t="s">
        <v>160</v>
      </c>
      <c r="AA239" s="914"/>
      <c r="AB239" s="914"/>
      <c r="AC239" s="914"/>
      <c r="AD239" s="914"/>
      <c r="AE239" s="914"/>
      <c r="AF239" s="905">
        <f>IF($AF$35=0,"",$AF$35)</f>
      </c>
      <c r="AG239" s="905"/>
      <c r="AH239" s="905"/>
      <c r="AI239" s="905"/>
      <c r="AJ239" s="905"/>
      <c r="AK239" s="905"/>
      <c r="AL239" s="905"/>
      <c r="AM239" s="905"/>
      <c r="AN239" s="905"/>
      <c r="AO239" s="905"/>
      <c r="AP239" s="905"/>
      <c r="AQ239" s="905"/>
      <c r="AR239" s="905"/>
      <c r="AS239" s="905"/>
      <c r="AT239" s="905"/>
      <c r="AU239" s="905"/>
      <c r="AV239" s="905"/>
      <c r="AW239" s="905"/>
      <c r="AX239" s="905"/>
      <c r="AY239" s="905"/>
      <c r="AZ239" s="905"/>
      <c r="BA239" s="905"/>
      <c r="BB239" s="905"/>
      <c r="BC239" s="905"/>
      <c r="BD239" s="905"/>
      <c r="BE239" s="905"/>
      <c r="BF239" s="905"/>
      <c r="BG239" s="905"/>
      <c r="BH239" s="905"/>
      <c r="BI239" s="905"/>
      <c r="BJ239" s="905"/>
      <c r="BK239" s="905"/>
      <c r="BL239" s="905"/>
      <c r="BM239" s="905"/>
      <c r="BN239" s="905"/>
      <c r="BO239" s="905"/>
      <c r="BP239" s="905"/>
      <c r="BQ239" s="905"/>
      <c r="BR239" s="905"/>
      <c r="BS239" s="905"/>
      <c r="BT239" s="905"/>
      <c r="BU239" s="905"/>
      <c r="BV239" s="905"/>
      <c r="BW239" s="905"/>
      <c r="BX239" s="974"/>
      <c r="BY239" s="235"/>
    </row>
    <row r="240" spans="9:77" ht="7.5" customHeight="1">
      <c r="I240" s="233"/>
      <c r="J240" s="948"/>
      <c r="K240" s="934"/>
      <c r="L240" s="934"/>
      <c r="M240" s="934"/>
      <c r="N240" s="934"/>
      <c r="O240" s="934"/>
      <c r="P240" s="934"/>
      <c r="Q240" s="934"/>
      <c r="R240" s="934"/>
      <c r="S240" s="934"/>
      <c r="T240" s="934"/>
      <c r="U240" s="934"/>
      <c r="V240" s="934"/>
      <c r="W240" s="934"/>
      <c r="X240" s="934"/>
      <c r="Y240" s="935"/>
      <c r="Z240" s="913"/>
      <c r="AA240" s="914"/>
      <c r="AB240" s="914"/>
      <c r="AC240" s="914"/>
      <c r="AD240" s="914"/>
      <c r="AE240" s="914"/>
      <c r="AF240" s="905"/>
      <c r="AG240" s="905"/>
      <c r="AH240" s="905"/>
      <c r="AI240" s="905"/>
      <c r="AJ240" s="905"/>
      <c r="AK240" s="905"/>
      <c r="AL240" s="905"/>
      <c r="AM240" s="905"/>
      <c r="AN240" s="905"/>
      <c r="AO240" s="905"/>
      <c r="AP240" s="905"/>
      <c r="AQ240" s="905"/>
      <c r="AR240" s="905"/>
      <c r="AS240" s="905"/>
      <c r="AT240" s="905"/>
      <c r="AU240" s="905"/>
      <c r="AV240" s="905"/>
      <c r="AW240" s="905"/>
      <c r="AX240" s="905"/>
      <c r="AY240" s="905"/>
      <c r="AZ240" s="905"/>
      <c r="BA240" s="905"/>
      <c r="BB240" s="905"/>
      <c r="BC240" s="905"/>
      <c r="BD240" s="905"/>
      <c r="BE240" s="905"/>
      <c r="BF240" s="905"/>
      <c r="BG240" s="905"/>
      <c r="BH240" s="905"/>
      <c r="BI240" s="905"/>
      <c r="BJ240" s="905"/>
      <c r="BK240" s="905"/>
      <c r="BL240" s="905"/>
      <c r="BM240" s="905"/>
      <c r="BN240" s="905"/>
      <c r="BO240" s="905"/>
      <c r="BP240" s="905"/>
      <c r="BQ240" s="905"/>
      <c r="BR240" s="905"/>
      <c r="BS240" s="905"/>
      <c r="BT240" s="905"/>
      <c r="BU240" s="905"/>
      <c r="BV240" s="905"/>
      <c r="BW240" s="905"/>
      <c r="BX240" s="974"/>
      <c r="BY240" s="235"/>
    </row>
    <row r="241" spans="9:77" ht="7.5" customHeight="1">
      <c r="I241" s="233"/>
      <c r="J241" s="948"/>
      <c r="K241" s="934"/>
      <c r="L241" s="934"/>
      <c r="M241" s="934"/>
      <c r="N241" s="934"/>
      <c r="O241" s="934"/>
      <c r="P241" s="934"/>
      <c r="Q241" s="934"/>
      <c r="R241" s="934"/>
      <c r="S241" s="934"/>
      <c r="T241" s="934"/>
      <c r="U241" s="934"/>
      <c r="V241" s="934"/>
      <c r="W241" s="934"/>
      <c r="X241" s="934"/>
      <c r="Y241" s="935"/>
      <c r="Z241" s="907" t="s">
        <v>366</v>
      </c>
      <c r="AA241" s="908"/>
      <c r="AB241" s="908"/>
      <c r="AC241" s="908"/>
      <c r="AD241" s="908"/>
      <c r="AE241" s="908"/>
      <c r="AF241" s="905">
        <f>IF($AF$37=0,"",$AF$37)</f>
      </c>
      <c r="AG241" s="905"/>
      <c r="AH241" s="905"/>
      <c r="AI241" s="905"/>
      <c r="AJ241" s="905"/>
      <c r="AK241" s="905"/>
      <c r="AL241" s="905"/>
      <c r="AM241" s="905"/>
      <c r="AN241" s="905"/>
      <c r="AO241" s="905"/>
      <c r="AP241" s="905"/>
      <c r="AQ241" s="905"/>
      <c r="AR241" s="905"/>
      <c r="AS241" s="905"/>
      <c r="AT241" s="905"/>
      <c r="AU241" s="905"/>
      <c r="AV241" s="905"/>
      <c r="AW241" s="905"/>
      <c r="AX241" s="905"/>
      <c r="AY241" s="905"/>
      <c r="AZ241" s="905"/>
      <c r="BA241" s="905"/>
      <c r="BB241" s="905"/>
      <c r="BC241" s="905"/>
      <c r="BD241" s="905"/>
      <c r="BE241" s="905"/>
      <c r="BF241" s="905"/>
      <c r="BG241" s="905"/>
      <c r="BH241" s="905"/>
      <c r="BI241" s="905"/>
      <c r="BJ241" s="905"/>
      <c r="BK241" s="905"/>
      <c r="BL241" s="905"/>
      <c r="BM241" s="905"/>
      <c r="BN241" s="905"/>
      <c r="BO241" s="905"/>
      <c r="BP241" s="905"/>
      <c r="BQ241" s="905"/>
      <c r="BR241" s="905"/>
      <c r="BS241" s="905"/>
      <c r="BT241" s="905"/>
      <c r="BU241" s="905"/>
      <c r="BV241" s="892" t="s">
        <v>149</v>
      </c>
      <c r="BW241" s="892"/>
      <c r="BX241" s="1006"/>
      <c r="BY241" s="235"/>
    </row>
    <row r="242" spans="9:77" ht="7.5" customHeight="1">
      <c r="I242" s="233"/>
      <c r="J242" s="1009"/>
      <c r="K242" s="936"/>
      <c r="L242" s="936"/>
      <c r="M242" s="936"/>
      <c r="N242" s="936"/>
      <c r="O242" s="936"/>
      <c r="P242" s="936"/>
      <c r="Q242" s="936"/>
      <c r="R242" s="936"/>
      <c r="S242" s="936"/>
      <c r="T242" s="936"/>
      <c r="U242" s="936"/>
      <c r="V242" s="936"/>
      <c r="W242" s="936"/>
      <c r="X242" s="936"/>
      <c r="Y242" s="937"/>
      <c r="Z242" s="909"/>
      <c r="AA242" s="910"/>
      <c r="AB242" s="910"/>
      <c r="AC242" s="910"/>
      <c r="AD242" s="910"/>
      <c r="AE242" s="910"/>
      <c r="AF242" s="906"/>
      <c r="AG242" s="906"/>
      <c r="AH242" s="906"/>
      <c r="AI242" s="906"/>
      <c r="AJ242" s="906"/>
      <c r="AK242" s="906"/>
      <c r="AL242" s="906"/>
      <c r="AM242" s="906"/>
      <c r="AN242" s="906"/>
      <c r="AO242" s="906"/>
      <c r="AP242" s="906"/>
      <c r="AQ242" s="906"/>
      <c r="AR242" s="906"/>
      <c r="AS242" s="906"/>
      <c r="AT242" s="906"/>
      <c r="AU242" s="906"/>
      <c r="AV242" s="906"/>
      <c r="AW242" s="906"/>
      <c r="AX242" s="906"/>
      <c r="AY242" s="906"/>
      <c r="AZ242" s="906"/>
      <c r="BA242" s="906"/>
      <c r="BB242" s="906"/>
      <c r="BC242" s="906"/>
      <c r="BD242" s="906"/>
      <c r="BE242" s="906"/>
      <c r="BF242" s="906"/>
      <c r="BG242" s="906"/>
      <c r="BH242" s="906"/>
      <c r="BI242" s="906"/>
      <c r="BJ242" s="906"/>
      <c r="BK242" s="906"/>
      <c r="BL242" s="906"/>
      <c r="BM242" s="906"/>
      <c r="BN242" s="906"/>
      <c r="BO242" s="906"/>
      <c r="BP242" s="906"/>
      <c r="BQ242" s="906"/>
      <c r="BR242" s="906"/>
      <c r="BS242" s="906"/>
      <c r="BT242" s="906"/>
      <c r="BU242" s="906"/>
      <c r="BV242" s="888"/>
      <c r="BW242" s="888"/>
      <c r="BX242" s="986"/>
      <c r="BY242" s="235"/>
    </row>
    <row r="243" spans="9:77" ht="7.5" customHeight="1">
      <c r="I243" s="233"/>
      <c r="J243" s="893" t="s">
        <v>161</v>
      </c>
      <c r="K243" s="881"/>
      <c r="L243" s="881"/>
      <c r="M243" s="881"/>
      <c r="N243" s="881"/>
      <c r="O243" s="881"/>
      <c r="P243" s="881"/>
      <c r="Q243" s="881"/>
      <c r="R243" s="881"/>
      <c r="S243" s="881"/>
      <c r="T243" s="881"/>
      <c r="U243" s="881"/>
      <c r="V243" s="881"/>
      <c r="W243" s="881"/>
      <c r="X243" s="881"/>
      <c r="Y243" s="882"/>
      <c r="Z243" s="897" t="str">
        <f>IF($Z$39=0,"",$Z$39)</f>
        <v>平成　　　年　　　月　　　日</v>
      </c>
      <c r="AA243" s="898"/>
      <c r="AB243" s="898"/>
      <c r="AC243" s="898"/>
      <c r="AD243" s="898"/>
      <c r="AE243" s="898"/>
      <c r="AF243" s="898"/>
      <c r="AG243" s="898"/>
      <c r="AH243" s="898"/>
      <c r="AI243" s="898"/>
      <c r="AJ243" s="898"/>
      <c r="AK243" s="898"/>
      <c r="AL243" s="898"/>
      <c r="AM243" s="898"/>
      <c r="AN243" s="898"/>
      <c r="AO243" s="898"/>
      <c r="AP243" s="898"/>
      <c r="AQ243" s="899"/>
      <c r="AR243" s="980" t="s">
        <v>485</v>
      </c>
      <c r="AS243" s="980"/>
      <c r="AT243" s="980"/>
      <c r="AU243" s="980"/>
      <c r="AV243" s="980"/>
      <c r="AW243" s="980"/>
      <c r="AX243" s="980"/>
      <c r="AY243" s="980"/>
      <c r="AZ243" s="980"/>
      <c r="BA243" s="980"/>
      <c r="BB243" s="980"/>
      <c r="BC243" s="980"/>
      <c r="BD243" s="897" t="str">
        <f>IF($BD$39=0,"",$BD$39)</f>
        <v>平成　　　年　　　月　　　日</v>
      </c>
      <c r="BE243" s="898"/>
      <c r="BF243" s="898"/>
      <c r="BG243" s="898"/>
      <c r="BH243" s="898"/>
      <c r="BI243" s="898"/>
      <c r="BJ243" s="898"/>
      <c r="BK243" s="898"/>
      <c r="BL243" s="898"/>
      <c r="BM243" s="898"/>
      <c r="BN243" s="898"/>
      <c r="BO243" s="898"/>
      <c r="BP243" s="898"/>
      <c r="BQ243" s="898"/>
      <c r="BR243" s="898"/>
      <c r="BS243" s="898"/>
      <c r="BT243" s="898"/>
      <c r="BU243" s="898"/>
      <c r="BV243" s="898"/>
      <c r="BW243" s="898"/>
      <c r="BX243" s="903"/>
      <c r="BY243" s="235"/>
    </row>
    <row r="244" spans="9:77" ht="7.5" customHeight="1">
      <c r="I244" s="233"/>
      <c r="J244" s="894"/>
      <c r="K244" s="895"/>
      <c r="L244" s="895"/>
      <c r="M244" s="895"/>
      <c r="N244" s="895"/>
      <c r="O244" s="895"/>
      <c r="P244" s="895"/>
      <c r="Q244" s="895"/>
      <c r="R244" s="895"/>
      <c r="S244" s="895"/>
      <c r="T244" s="895"/>
      <c r="U244" s="895"/>
      <c r="V244" s="895"/>
      <c r="W244" s="895"/>
      <c r="X244" s="895"/>
      <c r="Y244" s="896"/>
      <c r="Z244" s="900"/>
      <c r="AA244" s="901"/>
      <c r="AB244" s="901"/>
      <c r="AC244" s="901"/>
      <c r="AD244" s="901"/>
      <c r="AE244" s="901"/>
      <c r="AF244" s="901"/>
      <c r="AG244" s="901"/>
      <c r="AH244" s="901"/>
      <c r="AI244" s="901"/>
      <c r="AJ244" s="901"/>
      <c r="AK244" s="901"/>
      <c r="AL244" s="901"/>
      <c r="AM244" s="901"/>
      <c r="AN244" s="901"/>
      <c r="AO244" s="901"/>
      <c r="AP244" s="901"/>
      <c r="AQ244" s="902"/>
      <c r="AR244" s="1013"/>
      <c r="AS244" s="1013"/>
      <c r="AT244" s="1013"/>
      <c r="AU244" s="1013"/>
      <c r="AV244" s="1013"/>
      <c r="AW244" s="1013"/>
      <c r="AX244" s="1013"/>
      <c r="AY244" s="1013"/>
      <c r="AZ244" s="1013"/>
      <c r="BA244" s="1013"/>
      <c r="BB244" s="1013"/>
      <c r="BC244" s="1013"/>
      <c r="BD244" s="900"/>
      <c r="BE244" s="901"/>
      <c r="BF244" s="901"/>
      <c r="BG244" s="901"/>
      <c r="BH244" s="901"/>
      <c r="BI244" s="901"/>
      <c r="BJ244" s="901"/>
      <c r="BK244" s="901"/>
      <c r="BL244" s="901"/>
      <c r="BM244" s="901"/>
      <c r="BN244" s="901"/>
      <c r="BO244" s="901"/>
      <c r="BP244" s="901"/>
      <c r="BQ244" s="901"/>
      <c r="BR244" s="901"/>
      <c r="BS244" s="901"/>
      <c r="BT244" s="901"/>
      <c r="BU244" s="901"/>
      <c r="BV244" s="901"/>
      <c r="BW244" s="901"/>
      <c r="BX244" s="904"/>
      <c r="BY244" s="235"/>
    </row>
    <row r="245" spans="9:77" ht="7.5" customHeight="1">
      <c r="I245" s="233"/>
      <c r="J245" s="952" t="s">
        <v>162</v>
      </c>
      <c r="K245" s="953"/>
      <c r="L245" s="953"/>
      <c r="M245" s="953"/>
      <c r="N245" s="953"/>
      <c r="O245" s="953"/>
      <c r="P245" s="953"/>
      <c r="Q245" s="953"/>
      <c r="R245" s="953"/>
      <c r="S245" s="953"/>
      <c r="T245" s="953"/>
      <c r="U245" s="953"/>
      <c r="V245" s="953"/>
      <c r="W245" s="953"/>
      <c r="X245" s="953"/>
      <c r="Y245" s="953"/>
      <c r="Z245" s="953"/>
      <c r="AA245" s="953"/>
      <c r="AB245" s="953"/>
      <c r="AC245" s="953"/>
      <c r="AD245" s="953"/>
      <c r="AE245" s="953"/>
      <c r="AF245" s="953"/>
      <c r="AG245" s="953"/>
      <c r="AH245" s="953"/>
      <c r="AI245" s="953"/>
      <c r="AJ245" s="953"/>
      <c r="AK245" s="953"/>
      <c r="AL245" s="953"/>
      <c r="AM245" s="953"/>
      <c r="AN245" s="953"/>
      <c r="AO245" s="953"/>
      <c r="AP245" s="953"/>
      <c r="AQ245" s="953"/>
      <c r="AR245" s="953"/>
      <c r="AS245" s="953"/>
      <c r="AT245" s="953"/>
      <c r="AU245" s="953"/>
      <c r="AV245" s="953"/>
      <c r="AW245" s="953"/>
      <c r="AX245" s="953"/>
      <c r="AY245" s="953"/>
      <c r="AZ245" s="953"/>
      <c r="BA245" s="953"/>
      <c r="BB245" s="953"/>
      <c r="BC245" s="953"/>
      <c r="BD245" s="953"/>
      <c r="BE245" s="953"/>
      <c r="BF245" s="953"/>
      <c r="BG245" s="953"/>
      <c r="BH245" s="953"/>
      <c r="BI245" s="953"/>
      <c r="BJ245" s="953"/>
      <c r="BK245" s="953"/>
      <c r="BL245" s="953"/>
      <c r="BM245" s="953"/>
      <c r="BN245" s="953"/>
      <c r="BO245" s="953"/>
      <c r="BP245" s="953"/>
      <c r="BQ245" s="953"/>
      <c r="BR245" s="953"/>
      <c r="BS245" s="953"/>
      <c r="BT245" s="953"/>
      <c r="BU245" s="953"/>
      <c r="BV245" s="953"/>
      <c r="BW245" s="953"/>
      <c r="BX245" s="954"/>
      <c r="BY245" s="235"/>
    </row>
    <row r="246" spans="9:77" ht="7.5" customHeight="1">
      <c r="I246" s="233"/>
      <c r="J246" s="955"/>
      <c r="K246" s="956"/>
      <c r="L246" s="956"/>
      <c r="M246" s="956"/>
      <c r="N246" s="956"/>
      <c r="O246" s="956"/>
      <c r="P246" s="956"/>
      <c r="Q246" s="956"/>
      <c r="R246" s="956"/>
      <c r="S246" s="956"/>
      <c r="T246" s="956"/>
      <c r="U246" s="956"/>
      <c r="V246" s="956"/>
      <c r="W246" s="956"/>
      <c r="X246" s="956"/>
      <c r="Y246" s="956"/>
      <c r="Z246" s="956"/>
      <c r="AA246" s="956"/>
      <c r="AB246" s="956"/>
      <c r="AC246" s="956"/>
      <c r="AD246" s="956"/>
      <c r="AE246" s="956"/>
      <c r="AF246" s="956"/>
      <c r="AG246" s="956"/>
      <c r="AH246" s="956"/>
      <c r="AI246" s="956"/>
      <c r="AJ246" s="956"/>
      <c r="AK246" s="956"/>
      <c r="AL246" s="956"/>
      <c r="AM246" s="956"/>
      <c r="AN246" s="956"/>
      <c r="AO246" s="956"/>
      <c r="AP246" s="956"/>
      <c r="AQ246" s="956"/>
      <c r="AR246" s="956"/>
      <c r="AS246" s="956"/>
      <c r="AT246" s="956"/>
      <c r="AU246" s="956"/>
      <c r="AV246" s="956"/>
      <c r="AW246" s="956"/>
      <c r="AX246" s="956"/>
      <c r="AY246" s="956"/>
      <c r="AZ246" s="956"/>
      <c r="BA246" s="956"/>
      <c r="BB246" s="956"/>
      <c r="BC246" s="956"/>
      <c r="BD246" s="956"/>
      <c r="BE246" s="956"/>
      <c r="BF246" s="956"/>
      <c r="BG246" s="956"/>
      <c r="BH246" s="956"/>
      <c r="BI246" s="956"/>
      <c r="BJ246" s="956"/>
      <c r="BK246" s="956"/>
      <c r="BL246" s="956"/>
      <c r="BM246" s="956"/>
      <c r="BN246" s="956"/>
      <c r="BO246" s="956"/>
      <c r="BP246" s="956"/>
      <c r="BQ246" s="956"/>
      <c r="BR246" s="956"/>
      <c r="BS246" s="956"/>
      <c r="BT246" s="956"/>
      <c r="BU246" s="956"/>
      <c r="BV246" s="956"/>
      <c r="BW246" s="956"/>
      <c r="BX246" s="957"/>
      <c r="BY246" s="235"/>
    </row>
    <row r="247" spans="9:138" ht="7.5" customHeight="1">
      <c r="I247" s="233"/>
      <c r="J247" s="955"/>
      <c r="K247" s="956"/>
      <c r="L247" s="956"/>
      <c r="M247" s="956"/>
      <c r="N247" s="956"/>
      <c r="O247" s="956"/>
      <c r="P247" s="956"/>
      <c r="Q247" s="956"/>
      <c r="R247" s="956"/>
      <c r="S247" s="956"/>
      <c r="T247" s="956"/>
      <c r="U247" s="956"/>
      <c r="V247" s="956"/>
      <c r="W247" s="956"/>
      <c r="X247" s="956"/>
      <c r="Y247" s="956"/>
      <c r="Z247" s="956"/>
      <c r="AA247" s="956"/>
      <c r="AB247" s="956"/>
      <c r="AC247" s="956"/>
      <c r="AD247" s="956"/>
      <c r="AE247" s="956"/>
      <c r="AF247" s="956"/>
      <c r="AG247" s="956"/>
      <c r="AH247" s="956"/>
      <c r="AI247" s="956"/>
      <c r="AJ247" s="956"/>
      <c r="AK247" s="956"/>
      <c r="AL247" s="956"/>
      <c r="AM247" s="956"/>
      <c r="AN247" s="956"/>
      <c r="AO247" s="956"/>
      <c r="AP247" s="956"/>
      <c r="AQ247" s="956"/>
      <c r="AR247" s="956"/>
      <c r="AS247" s="956"/>
      <c r="AT247" s="956"/>
      <c r="AU247" s="956"/>
      <c r="AV247" s="956"/>
      <c r="AW247" s="956"/>
      <c r="AX247" s="956"/>
      <c r="AY247" s="956"/>
      <c r="AZ247" s="956"/>
      <c r="BA247" s="956"/>
      <c r="BB247" s="956"/>
      <c r="BC247" s="956"/>
      <c r="BD247" s="956"/>
      <c r="BE247" s="956"/>
      <c r="BF247" s="956"/>
      <c r="BG247" s="956"/>
      <c r="BH247" s="956"/>
      <c r="BI247" s="956"/>
      <c r="BJ247" s="956"/>
      <c r="BK247" s="956"/>
      <c r="BL247" s="956"/>
      <c r="BM247" s="956"/>
      <c r="BN247" s="956"/>
      <c r="BO247" s="956"/>
      <c r="BP247" s="956"/>
      <c r="BQ247" s="956"/>
      <c r="BR247" s="956"/>
      <c r="BS247" s="956"/>
      <c r="BT247" s="956"/>
      <c r="BU247" s="956"/>
      <c r="BV247" s="956"/>
      <c r="BW247" s="956"/>
      <c r="BX247" s="957"/>
      <c r="BY247" s="235"/>
      <c r="EG247" s="218"/>
      <c r="EH247" s="218"/>
    </row>
    <row r="248" spans="9:138" ht="7.5" customHeight="1">
      <c r="I248" s="233"/>
      <c r="J248" s="987" t="s">
        <v>374</v>
      </c>
      <c r="K248" s="929"/>
      <c r="L248" s="929"/>
      <c r="M248" s="929"/>
      <c r="N248" s="929"/>
      <c r="O248" s="929"/>
      <c r="P248" s="929"/>
      <c r="Q248" s="929"/>
      <c r="R248" s="929"/>
      <c r="S248" s="929"/>
      <c r="T248" s="929"/>
      <c r="U248" s="929"/>
      <c r="V248" s="929"/>
      <c r="W248" s="929"/>
      <c r="X248" s="929"/>
      <c r="Y248" s="929"/>
      <c r="Z248" s="929"/>
      <c r="AA248" s="886" t="s">
        <v>129</v>
      </c>
      <c r="AB248" s="886"/>
      <c r="AC248" s="886">
        <f>IF($AC$44=0,"",$AC$44)</f>
      </c>
      <c r="AD248" s="886"/>
      <c r="AE248" s="886" t="s">
        <v>367</v>
      </c>
      <c r="AF248" s="886"/>
      <c r="AG248" s="886"/>
      <c r="AH248" s="886" t="s">
        <v>117</v>
      </c>
      <c r="AI248" s="886"/>
      <c r="AJ248" s="886">
        <f>IF($AJ$44=0,"",$AJ$44)</f>
      </c>
      <c r="AK248" s="886"/>
      <c r="AL248" s="886" t="s">
        <v>514</v>
      </c>
      <c r="AM248" s="886"/>
      <c r="AN248" s="886"/>
      <c r="AO248" s="886" t="s">
        <v>117</v>
      </c>
      <c r="AP248" s="886"/>
      <c r="AQ248" s="886">
        <f>IF($AQ$44=0,"",$AQ$44)</f>
      </c>
      <c r="AR248" s="886"/>
      <c r="AS248" s="886" t="s">
        <v>368</v>
      </c>
      <c r="AT248" s="886"/>
      <c r="AU248" s="886"/>
      <c r="AV248" s="886" t="s">
        <v>117</v>
      </c>
      <c r="AW248" s="886"/>
      <c r="AX248" s="886">
        <f>IF($AX$44=0,"",$AX$44)</f>
      </c>
      <c r="AY248" s="886"/>
      <c r="AZ248" s="886" t="s">
        <v>371</v>
      </c>
      <c r="BA248" s="886"/>
      <c r="BB248" s="886"/>
      <c r="BC248" s="886" t="s">
        <v>117</v>
      </c>
      <c r="BD248" s="886"/>
      <c r="BE248" s="886">
        <f>IF($BE$44=0,"",$BE$44)</f>
      </c>
      <c r="BF248" s="886"/>
      <c r="BG248" s="886" t="s">
        <v>370</v>
      </c>
      <c r="BH248" s="886"/>
      <c r="BI248" s="886"/>
      <c r="BJ248" s="886" t="s">
        <v>114</v>
      </c>
      <c r="BK248" s="886"/>
      <c r="BL248" s="929" t="s">
        <v>373</v>
      </c>
      <c r="BM248" s="929"/>
      <c r="BN248" s="929"/>
      <c r="BO248" s="929"/>
      <c r="BP248" s="929"/>
      <c r="BQ248" s="929"/>
      <c r="BR248" s="929"/>
      <c r="BS248" s="929"/>
      <c r="BT248" s="929"/>
      <c r="BU248" s="929"/>
      <c r="BV248" s="929"/>
      <c r="BW248" s="929"/>
      <c r="BX248" s="973"/>
      <c r="BY248" s="235"/>
      <c r="EG248" s="218"/>
      <c r="EH248" s="218"/>
    </row>
    <row r="249" spans="9:138" ht="7.5" customHeight="1">
      <c r="I249" s="233"/>
      <c r="J249" s="988"/>
      <c r="K249" s="906"/>
      <c r="L249" s="906"/>
      <c r="M249" s="906"/>
      <c r="N249" s="906"/>
      <c r="O249" s="906"/>
      <c r="P249" s="906"/>
      <c r="Q249" s="906"/>
      <c r="R249" s="906"/>
      <c r="S249" s="906"/>
      <c r="T249" s="906"/>
      <c r="U249" s="906"/>
      <c r="V249" s="906"/>
      <c r="W249" s="906"/>
      <c r="X249" s="906"/>
      <c r="Y249" s="906"/>
      <c r="Z249" s="906"/>
      <c r="AA249" s="888"/>
      <c r="AB249" s="888"/>
      <c r="AC249" s="888"/>
      <c r="AD249" s="888"/>
      <c r="AE249" s="888"/>
      <c r="AF249" s="888"/>
      <c r="AG249" s="888"/>
      <c r="AH249" s="888"/>
      <c r="AI249" s="888"/>
      <c r="AJ249" s="888"/>
      <c r="AK249" s="888"/>
      <c r="AL249" s="888"/>
      <c r="AM249" s="888"/>
      <c r="AN249" s="888"/>
      <c r="AO249" s="888"/>
      <c r="AP249" s="888"/>
      <c r="AQ249" s="888"/>
      <c r="AR249" s="888"/>
      <c r="AS249" s="888"/>
      <c r="AT249" s="888"/>
      <c r="AU249" s="888"/>
      <c r="AV249" s="888"/>
      <c r="AW249" s="888"/>
      <c r="AX249" s="888"/>
      <c r="AY249" s="888"/>
      <c r="AZ249" s="888"/>
      <c r="BA249" s="888"/>
      <c r="BB249" s="888"/>
      <c r="BC249" s="888"/>
      <c r="BD249" s="888"/>
      <c r="BE249" s="888"/>
      <c r="BF249" s="888"/>
      <c r="BG249" s="888"/>
      <c r="BH249" s="888"/>
      <c r="BI249" s="888"/>
      <c r="BJ249" s="888"/>
      <c r="BK249" s="888"/>
      <c r="BL249" s="906"/>
      <c r="BM249" s="906"/>
      <c r="BN249" s="906"/>
      <c r="BO249" s="906"/>
      <c r="BP249" s="906"/>
      <c r="BQ249" s="906"/>
      <c r="BR249" s="906"/>
      <c r="BS249" s="906"/>
      <c r="BT249" s="906"/>
      <c r="BU249" s="906"/>
      <c r="BV249" s="906"/>
      <c r="BW249" s="906"/>
      <c r="BX249" s="1005"/>
      <c r="BY249" s="235"/>
      <c r="EG249" s="218"/>
      <c r="EH249" s="218"/>
    </row>
    <row r="250" spans="9:138" ht="7.5" customHeight="1">
      <c r="I250" s="233"/>
      <c r="J250" s="981" t="s">
        <v>458</v>
      </c>
      <c r="K250" s="980"/>
      <c r="L250" s="980"/>
      <c r="M250" s="980"/>
      <c r="N250" s="980"/>
      <c r="O250" s="980"/>
      <c r="P250" s="980"/>
      <c r="Q250" s="980"/>
      <c r="R250" s="980"/>
      <c r="S250" s="980"/>
      <c r="T250" s="980"/>
      <c r="U250" s="950"/>
      <c r="V250" s="975" t="s">
        <v>154</v>
      </c>
      <c r="W250" s="976"/>
      <c r="X250" s="976"/>
      <c r="Y250" s="977"/>
      <c r="Z250" s="975">
        <f>IF($Z$46=0,"",$Z$46)</f>
      </c>
      <c r="AA250" s="976"/>
      <c r="AB250" s="976"/>
      <c r="AC250" s="976"/>
      <c r="AD250" s="976"/>
      <c r="AE250" s="976"/>
      <c r="AF250" s="976"/>
      <c r="AG250" s="976"/>
      <c r="AH250" s="976"/>
      <c r="AI250" s="976"/>
      <c r="AJ250" s="976"/>
      <c r="AK250" s="976"/>
      <c r="AL250" s="976"/>
      <c r="AM250" s="976"/>
      <c r="AN250" s="976"/>
      <c r="AO250" s="976"/>
      <c r="AP250" s="976"/>
      <c r="AQ250" s="976"/>
      <c r="AR250" s="976"/>
      <c r="AS250" s="976"/>
      <c r="AT250" s="976"/>
      <c r="AU250" s="976"/>
      <c r="AV250" s="976"/>
      <c r="AW250" s="976"/>
      <c r="AX250" s="976"/>
      <c r="AY250" s="976"/>
      <c r="AZ250" s="976"/>
      <c r="BA250" s="976"/>
      <c r="BB250" s="976"/>
      <c r="BC250" s="976"/>
      <c r="BD250" s="976"/>
      <c r="BE250" s="976"/>
      <c r="BF250" s="976"/>
      <c r="BG250" s="976"/>
      <c r="BH250" s="976"/>
      <c r="BI250" s="976"/>
      <c r="BJ250" s="976"/>
      <c r="BK250" s="976"/>
      <c r="BL250" s="976"/>
      <c r="BM250" s="976"/>
      <c r="BN250" s="976"/>
      <c r="BO250" s="976"/>
      <c r="BP250" s="976"/>
      <c r="BQ250" s="976"/>
      <c r="BR250" s="976"/>
      <c r="BS250" s="976"/>
      <c r="BT250" s="976"/>
      <c r="BU250" s="976"/>
      <c r="BV250" s="976"/>
      <c r="BW250" s="976"/>
      <c r="BX250" s="978"/>
      <c r="BY250" s="235"/>
      <c r="EG250" s="218"/>
      <c r="EH250" s="218"/>
    </row>
    <row r="251" spans="9:138" ht="7.5" customHeight="1">
      <c r="I251" s="233"/>
      <c r="J251" s="981"/>
      <c r="K251" s="980"/>
      <c r="L251" s="980"/>
      <c r="M251" s="980"/>
      <c r="N251" s="980"/>
      <c r="O251" s="980"/>
      <c r="P251" s="980"/>
      <c r="Q251" s="980"/>
      <c r="R251" s="980"/>
      <c r="S251" s="980"/>
      <c r="T251" s="980"/>
      <c r="U251" s="950"/>
      <c r="V251" s="975"/>
      <c r="W251" s="976"/>
      <c r="X251" s="976"/>
      <c r="Y251" s="977"/>
      <c r="Z251" s="975"/>
      <c r="AA251" s="976"/>
      <c r="AB251" s="976"/>
      <c r="AC251" s="976"/>
      <c r="AD251" s="976"/>
      <c r="AE251" s="976"/>
      <c r="AF251" s="976"/>
      <c r="AG251" s="976"/>
      <c r="AH251" s="976"/>
      <c r="AI251" s="976"/>
      <c r="AJ251" s="976"/>
      <c r="AK251" s="976"/>
      <c r="AL251" s="976"/>
      <c r="AM251" s="976"/>
      <c r="AN251" s="976"/>
      <c r="AO251" s="976"/>
      <c r="AP251" s="976"/>
      <c r="AQ251" s="976"/>
      <c r="AR251" s="976"/>
      <c r="AS251" s="976"/>
      <c r="AT251" s="976"/>
      <c r="AU251" s="976"/>
      <c r="AV251" s="976"/>
      <c r="AW251" s="976"/>
      <c r="AX251" s="976"/>
      <c r="AY251" s="976"/>
      <c r="AZ251" s="976"/>
      <c r="BA251" s="976"/>
      <c r="BB251" s="976"/>
      <c r="BC251" s="976"/>
      <c r="BD251" s="976"/>
      <c r="BE251" s="976"/>
      <c r="BF251" s="976"/>
      <c r="BG251" s="976"/>
      <c r="BH251" s="976"/>
      <c r="BI251" s="976"/>
      <c r="BJ251" s="976"/>
      <c r="BK251" s="976"/>
      <c r="BL251" s="976"/>
      <c r="BM251" s="976"/>
      <c r="BN251" s="976"/>
      <c r="BO251" s="976"/>
      <c r="BP251" s="976"/>
      <c r="BQ251" s="976"/>
      <c r="BR251" s="976"/>
      <c r="BS251" s="976"/>
      <c r="BT251" s="976"/>
      <c r="BU251" s="976"/>
      <c r="BV251" s="976"/>
      <c r="BW251" s="976"/>
      <c r="BX251" s="978"/>
      <c r="BY251" s="235"/>
      <c r="EG251" s="218"/>
      <c r="EH251" s="218"/>
    </row>
    <row r="252" spans="9:138" ht="7.5" customHeight="1">
      <c r="I252" s="233"/>
      <c r="J252" s="979" t="s">
        <v>163</v>
      </c>
      <c r="K252" s="980"/>
      <c r="L252" s="980"/>
      <c r="M252" s="980"/>
      <c r="N252" s="980"/>
      <c r="O252" s="980"/>
      <c r="P252" s="980"/>
      <c r="Q252" s="980"/>
      <c r="R252" s="980"/>
      <c r="S252" s="980"/>
      <c r="T252" s="980"/>
      <c r="U252" s="240"/>
      <c r="V252" s="886"/>
      <c r="W252" s="886"/>
      <c r="X252" s="335"/>
      <c r="Y252" s="886">
        <f>IF($Y$48=0,"",$Y$48)</f>
      </c>
      <c r="Z252" s="886"/>
      <c r="AA252" s="886" t="s">
        <v>250</v>
      </c>
      <c r="AB252" s="886"/>
      <c r="AC252" s="886"/>
      <c r="AD252" s="886" t="s">
        <v>352</v>
      </c>
      <c r="AE252" s="886">
        <f>IF($AE$48=0,"",$AE$48)</f>
      </c>
      <c r="AF252" s="886"/>
      <c r="AG252" s="886" t="s">
        <v>272</v>
      </c>
      <c r="AH252" s="886"/>
      <c r="AI252" s="886"/>
      <c r="AJ252" s="886"/>
      <c r="AK252" s="886"/>
      <c r="AL252" s="886"/>
      <c r="AM252" s="886"/>
      <c r="AN252" s="886"/>
      <c r="AO252" s="886"/>
      <c r="AP252" s="886"/>
      <c r="AQ252" s="887"/>
      <c r="AR252" s="958" t="s">
        <v>164</v>
      </c>
      <c r="AS252" s="886"/>
      <c r="AT252" s="886"/>
      <c r="AU252" s="886"/>
      <c r="AV252" s="886"/>
      <c r="AW252" s="886"/>
      <c r="AX252" s="886"/>
      <c r="AY252" s="886"/>
      <c r="AZ252" s="886"/>
      <c r="BA252" s="886"/>
      <c r="BB252" s="886"/>
      <c r="BC252" s="887"/>
      <c r="BD252" s="897" t="str">
        <f>IF($BD$48=0,"",$BD$48)</f>
        <v>平成　　　年　　　月　　　日</v>
      </c>
      <c r="BE252" s="898"/>
      <c r="BF252" s="898"/>
      <c r="BG252" s="898"/>
      <c r="BH252" s="898"/>
      <c r="BI252" s="898"/>
      <c r="BJ252" s="898"/>
      <c r="BK252" s="898"/>
      <c r="BL252" s="898"/>
      <c r="BM252" s="898"/>
      <c r="BN252" s="898"/>
      <c r="BO252" s="898"/>
      <c r="BP252" s="898"/>
      <c r="BQ252" s="898"/>
      <c r="BR252" s="898"/>
      <c r="BS252" s="898"/>
      <c r="BT252" s="898"/>
      <c r="BU252" s="898"/>
      <c r="BV252" s="898"/>
      <c r="BW252" s="898"/>
      <c r="BX252" s="903"/>
      <c r="BY252" s="235"/>
      <c r="EH252" s="218"/>
    </row>
    <row r="253" spans="9:138" ht="7.5" customHeight="1">
      <c r="I253" s="233"/>
      <c r="J253" s="981"/>
      <c r="K253" s="980"/>
      <c r="L253" s="980"/>
      <c r="M253" s="980"/>
      <c r="N253" s="980"/>
      <c r="O253" s="980"/>
      <c r="P253" s="980"/>
      <c r="Q253" s="980"/>
      <c r="R253" s="980"/>
      <c r="S253" s="980"/>
      <c r="T253" s="980"/>
      <c r="U253" s="241"/>
      <c r="V253" s="892"/>
      <c r="W253" s="892"/>
      <c r="X253" s="333"/>
      <c r="Y253" s="892"/>
      <c r="Z253" s="892"/>
      <c r="AA253" s="892"/>
      <c r="AB253" s="892"/>
      <c r="AC253" s="892"/>
      <c r="AD253" s="892"/>
      <c r="AE253" s="892"/>
      <c r="AF253" s="892"/>
      <c r="AG253" s="892"/>
      <c r="AH253" s="892"/>
      <c r="AI253" s="892"/>
      <c r="AJ253" s="892"/>
      <c r="AK253" s="892"/>
      <c r="AL253" s="892"/>
      <c r="AM253" s="892"/>
      <c r="AN253" s="892"/>
      <c r="AO253" s="892"/>
      <c r="AP253" s="892"/>
      <c r="AQ253" s="920"/>
      <c r="AR253" s="891"/>
      <c r="AS253" s="892"/>
      <c r="AT253" s="892"/>
      <c r="AU253" s="892"/>
      <c r="AV253" s="892"/>
      <c r="AW253" s="892"/>
      <c r="AX253" s="892"/>
      <c r="AY253" s="892"/>
      <c r="AZ253" s="892"/>
      <c r="BA253" s="892"/>
      <c r="BB253" s="892"/>
      <c r="BC253" s="920"/>
      <c r="BD253" s="1014"/>
      <c r="BE253" s="1015"/>
      <c r="BF253" s="1015"/>
      <c r="BG253" s="1015"/>
      <c r="BH253" s="1015"/>
      <c r="BI253" s="1015"/>
      <c r="BJ253" s="1015"/>
      <c r="BK253" s="1015"/>
      <c r="BL253" s="1015"/>
      <c r="BM253" s="1015"/>
      <c r="BN253" s="1015"/>
      <c r="BO253" s="1015"/>
      <c r="BP253" s="1015"/>
      <c r="BQ253" s="1015"/>
      <c r="BR253" s="1015"/>
      <c r="BS253" s="1015"/>
      <c r="BT253" s="1015"/>
      <c r="BU253" s="1015"/>
      <c r="BV253" s="1015"/>
      <c r="BW253" s="1015"/>
      <c r="BX253" s="1016"/>
      <c r="BY253" s="235"/>
      <c r="EH253" s="218"/>
    </row>
    <row r="254" spans="9:138" ht="7.5" customHeight="1">
      <c r="I254" s="233"/>
      <c r="J254" s="981"/>
      <c r="K254" s="980"/>
      <c r="L254" s="980"/>
      <c r="M254" s="980"/>
      <c r="N254" s="980"/>
      <c r="O254" s="980"/>
      <c r="P254" s="980"/>
      <c r="Q254" s="980"/>
      <c r="R254" s="980"/>
      <c r="S254" s="980"/>
      <c r="T254" s="980"/>
      <c r="U254" s="242"/>
      <c r="V254" s="888"/>
      <c r="W254" s="888"/>
      <c r="X254" s="334"/>
      <c r="Y254" s="888"/>
      <c r="Z254" s="888"/>
      <c r="AA254" s="888"/>
      <c r="AB254" s="888"/>
      <c r="AC254" s="888"/>
      <c r="AD254" s="888"/>
      <c r="AE254" s="888"/>
      <c r="AF254" s="888"/>
      <c r="AG254" s="888"/>
      <c r="AH254" s="888"/>
      <c r="AI254" s="888"/>
      <c r="AJ254" s="888"/>
      <c r="AK254" s="888"/>
      <c r="AL254" s="888"/>
      <c r="AM254" s="888"/>
      <c r="AN254" s="888"/>
      <c r="AO254" s="888"/>
      <c r="AP254" s="888"/>
      <c r="AQ254" s="889"/>
      <c r="AR254" s="970"/>
      <c r="AS254" s="888"/>
      <c r="AT254" s="888"/>
      <c r="AU254" s="888"/>
      <c r="AV254" s="888"/>
      <c r="AW254" s="888"/>
      <c r="AX254" s="888"/>
      <c r="AY254" s="888"/>
      <c r="AZ254" s="888"/>
      <c r="BA254" s="888"/>
      <c r="BB254" s="888"/>
      <c r="BC254" s="889"/>
      <c r="BD254" s="915"/>
      <c r="BE254" s="916"/>
      <c r="BF254" s="916"/>
      <c r="BG254" s="916"/>
      <c r="BH254" s="916"/>
      <c r="BI254" s="916"/>
      <c r="BJ254" s="916"/>
      <c r="BK254" s="916"/>
      <c r="BL254" s="916"/>
      <c r="BM254" s="916"/>
      <c r="BN254" s="916"/>
      <c r="BO254" s="916"/>
      <c r="BP254" s="916"/>
      <c r="BQ254" s="916"/>
      <c r="BR254" s="916"/>
      <c r="BS254" s="916"/>
      <c r="BT254" s="916"/>
      <c r="BU254" s="916"/>
      <c r="BV254" s="916"/>
      <c r="BW254" s="916"/>
      <c r="BX254" s="917"/>
      <c r="BY254" s="235"/>
      <c r="EH254" s="218"/>
    </row>
    <row r="255" spans="9:138" ht="7.5" customHeight="1">
      <c r="I255" s="233"/>
      <c r="J255" s="925" t="s">
        <v>165</v>
      </c>
      <c r="K255" s="886"/>
      <c r="L255" s="886"/>
      <c r="M255" s="886"/>
      <c r="N255" s="886"/>
      <c r="O255" s="886"/>
      <c r="P255" s="886"/>
      <c r="Q255" s="886"/>
      <c r="R255" s="886"/>
      <c r="S255" s="886"/>
      <c r="T255" s="887"/>
      <c r="U255" s="931" t="s">
        <v>166</v>
      </c>
      <c r="V255" s="931"/>
      <c r="W255" s="931"/>
      <c r="X255" s="931"/>
      <c r="Y255" s="931"/>
      <c r="Z255" s="931"/>
      <c r="AA255" s="931"/>
      <c r="AB255" s="931"/>
      <c r="AC255" s="931"/>
      <c r="AD255" s="931"/>
      <c r="AE255" s="931"/>
      <c r="AF255" s="931"/>
      <c r="AG255" s="931"/>
      <c r="AH255" s="931"/>
      <c r="AI255" s="931"/>
      <c r="AJ255" s="931"/>
      <c r="AK255" s="931"/>
      <c r="AL255" s="931"/>
      <c r="AM255" s="931"/>
      <c r="AN255" s="931" t="s">
        <v>167</v>
      </c>
      <c r="AO255" s="931"/>
      <c r="AP255" s="931"/>
      <c r="AQ255" s="931"/>
      <c r="AR255" s="931"/>
      <c r="AS255" s="931"/>
      <c r="AT255" s="931"/>
      <c r="AU255" s="931"/>
      <c r="AV255" s="931"/>
      <c r="AW255" s="931"/>
      <c r="AX255" s="931"/>
      <c r="AY255" s="931"/>
      <c r="AZ255" s="931"/>
      <c r="BA255" s="931"/>
      <c r="BB255" s="931"/>
      <c r="BC255" s="931"/>
      <c r="BD255" s="931"/>
      <c r="BE255" s="931"/>
      <c r="BF255" s="931"/>
      <c r="BG255" s="880" t="s">
        <v>168</v>
      </c>
      <c r="BH255" s="881"/>
      <c r="BI255" s="881"/>
      <c r="BJ255" s="881"/>
      <c r="BK255" s="881"/>
      <c r="BL255" s="881"/>
      <c r="BM255" s="881"/>
      <c r="BN255" s="881"/>
      <c r="BO255" s="881"/>
      <c r="BP255" s="881"/>
      <c r="BQ255" s="881"/>
      <c r="BR255" s="881"/>
      <c r="BS255" s="881"/>
      <c r="BT255" s="881"/>
      <c r="BU255" s="881"/>
      <c r="BV255" s="881"/>
      <c r="BW255" s="881"/>
      <c r="BX255" s="918"/>
      <c r="BY255" s="235"/>
      <c r="EH255" s="218"/>
    </row>
    <row r="256" spans="9:138" ht="7.5" customHeight="1">
      <c r="I256" s="233"/>
      <c r="J256" s="926"/>
      <c r="K256" s="892"/>
      <c r="L256" s="892"/>
      <c r="M256" s="892"/>
      <c r="N256" s="892"/>
      <c r="O256" s="892"/>
      <c r="P256" s="892"/>
      <c r="Q256" s="892"/>
      <c r="R256" s="892"/>
      <c r="S256" s="892"/>
      <c r="T256" s="920"/>
      <c r="U256" s="931"/>
      <c r="V256" s="931"/>
      <c r="W256" s="931"/>
      <c r="X256" s="931"/>
      <c r="Y256" s="931"/>
      <c r="Z256" s="931"/>
      <c r="AA256" s="931"/>
      <c r="AB256" s="931"/>
      <c r="AC256" s="931"/>
      <c r="AD256" s="931"/>
      <c r="AE256" s="931"/>
      <c r="AF256" s="931"/>
      <c r="AG256" s="931"/>
      <c r="AH256" s="931"/>
      <c r="AI256" s="931"/>
      <c r="AJ256" s="931"/>
      <c r="AK256" s="931"/>
      <c r="AL256" s="931"/>
      <c r="AM256" s="931"/>
      <c r="AN256" s="931"/>
      <c r="AO256" s="931"/>
      <c r="AP256" s="931"/>
      <c r="AQ256" s="931"/>
      <c r="AR256" s="931"/>
      <c r="AS256" s="931"/>
      <c r="AT256" s="931"/>
      <c r="AU256" s="931"/>
      <c r="AV256" s="931"/>
      <c r="AW256" s="931"/>
      <c r="AX256" s="931"/>
      <c r="AY256" s="931"/>
      <c r="AZ256" s="931"/>
      <c r="BA256" s="931"/>
      <c r="BB256" s="931"/>
      <c r="BC256" s="931"/>
      <c r="BD256" s="931"/>
      <c r="BE256" s="931"/>
      <c r="BF256" s="931"/>
      <c r="BG256" s="883"/>
      <c r="BH256" s="884"/>
      <c r="BI256" s="884"/>
      <c r="BJ256" s="884"/>
      <c r="BK256" s="884"/>
      <c r="BL256" s="884"/>
      <c r="BM256" s="884"/>
      <c r="BN256" s="884"/>
      <c r="BO256" s="884"/>
      <c r="BP256" s="884"/>
      <c r="BQ256" s="884"/>
      <c r="BR256" s="884"/>
      <c r="BS256" s="884"/>
      <c r="BT256" s="884"/>
      <c r="BU256" s="884"/>
      <c r="BV256" s="884"/>
      <c r="BW256" s="884"/>
      <c r="BX256" s="919"/>
      <c r="BY256" s="235"/>
      <c r="EH256" s="218"/>
    </row>
    <row r="257" spans="9:138" ht="7.5" customHeight="1">
      <c r="I257" s="233"/>
      <c r="J257" s="926"/>
      <c r="K257" s="892"/>
      <c r="L257" s="892"/>
      <c r="M257" s="892"/>
      <c r="N257" s="892"/>
      <c r="O257" s="892"/>
      <c r="P257" s="892"/>
      <c r="Q257" s="892"/>
      <c r="R257" s="892"/>
      <c r="S257" s="892"/>
      <c r="T257" s="920"/>
      <c r="U257" s="969">
        <f>IF($U$53=0,"",$U$53)</f>
      </c>
      <c r="V257" s="886"/>
      <c r="W257" s="922" t="s">
        <v>353</v>
      </c>
      <c r="X257" s="922"/>
      <c r="Y257" s="929" t="s">
        <v>169</v>
      </c>
      <c r="Z257" s="929"/>
      <c r="AA257" s="929"/>
      <c r="AB257" s="929"/>
      <c r="AC257" s="929"/>
      <c r="AD257" s="929"/>
      <c r="AE257" s="929"/>
      <c r="AF257" s="929"/>
      <c r="AG257" s="929"/>
      <c r="AH257" s="929"/>
      <c r="AI257" s="929"/>
      <c r="AJ257" s="929"/>
      <c r="AK257" s="929"/>
      <c r="AL257" s="929"/>
      <c r="AM257" s="1008"/>
      <c r="AN257" s="969">
        <f>IF($AN$53=0,"",$AN$53)</f>
      </c>
      <c r="AO257" s="886"/>
      <c r="AP257" s="922" t="s">
        <v>353</v>
      </c>
      <c r="AQ257" s="922"/>
      <c r="AR257" s="929" t="s">
        <v>169</v>
      </c>
      <c r="AS257" s="929"/>
      <c r="AT257" s="929"/>
      <c r="AU257" s="929"/>
      <c r="AV257" s="929"/>
      <c r="AW257" s="929"/>
      <c r="AX257" s="929"/>
      <c r="AY257" s="929"/>
      <c r="AZ257" s="929"/>
      <c r="BA257" s="929"/>
      <c r="BB257" s="929"/>
      <c r="BC257" s="929"/>
      <c r="BD257" s="929"/>
      <c r="BE257" s="929"/>
      <c r="BF257" s="1008"/>
      <c r="BG257" s="969">
        <f>IF($BG$53=0,"",$BG$53)</f>
      </c>
      <c r="BH257" s="886"/>
      <c r="BI257" s="971" t="s">
        <v>354</v>
      </c>
      <c r="BJ257" s="971"/>
      <c r="BK257" s="971"/>
      <c r="BL257" s="929" t="s">
        <v>170</v>
      </c>
      <c r="BM257" s="929"/>
      <c r="BN257" s="929"/>
      <c r="BO257" s="929"/>
      <c r="BP257" s="929"/>
      <c r="BQ257" s="929"/>
      <c r="BR257" s="929"/>
      <c r="BS257" s="929"/>
      <c r="BT257" s="929"/>
      <c r="BU257" s="929"/>
      <c r="BV257" s="929"/>
      <c r="BW257" s="929"/>
      <c r="BX257" s="973"/>
      <c r="BY257" s="235"/>
      <c r="EH257" s="218"/>
    </row>
    <row r="258" spans="9:77" ht="7.5" customHeight="1">
      <c r="I258" s="233"/>
      <c r="J258" s="926"/>
      <c r="K258" s="892"/>
      <c r="L258" s="892"/>
      <c r="M258" s="892"/>
      <c r="N258" s="892"/>
      <c r="O258" s="892"/>
      <c r="P258" s="892"/>
      <c r="Q258" s="892"/>
      <c r="R258" s="892"/>
      <c r="S258" s="892"/>
      <c r="T258" s="920"/>
      <c r="U258" s="891"/>
      <c r="V258" s="892"/>
      <c r="W258" s="890"/>
      <c r="X258" s="890"/>
      <c r="Y258" s="905"/>
      <c r="Z258" s="905"/>
      <c r="AA258" s="905"/>
      <c r="AB258" s="905"/>
      <c r="AC258" s="905"/>
      <c r="AD258" s="905"/>
      <c r="AE258" s="905"/>
      <c r="AF258" s="905"/>
      <c r="AG258" s="905"/>
      <c r="AH258" s="905"/>
      <c r="AI258" s="905"/>
      <c r="AJ258" s="905"/>
      <c r="AK258" s="905"/>
      <c r="AL258" s="905"/>
      <c r="AM258" s="951"/>
      <c r="AN258" s="891"/>
      <c r="AO258" s="892"/>
      <c r="AP258" s="890"/>
      <c r="AQ258" s="890"/>
      <c r="AR258" s="905"/>
      <c r="AS258" s="905"/>
      <c r="AT258" s="905"/>
      <c r="AU258" s="905"/>
      <c r="AV258" s="905"/>
      <c r="AW258" s="905"/>
      <c r="AX258" s="905"/>
      <c r="AY258" s="905"/>
      <c r="AZ258" s="905"/>
      <c r="BA258" s="905"/>
      <c r="BB258" s="905"/>
      <c r="BC258" s="905"/>
      <c r="BD258" s="905"/>
      <c r="BE258" s="905"/>
      <c r="BF258" s="951"/>
      <c r="BG258" s="891"/>
      <c r="BH258" s="892"/>
      <c r="BI258" s="972"/>
      <c r="BJ258" s="972"/>
      <c r="BK258" s="972"/>
      <c r="BL258" s="905"/>
      <c r="BM258" s="905"/>
      <c r="BN258" s="905"/>
      <c r="BO258" s="905"/>
      <c r="BP258" s="905"/>
      <c r="BQ258" s="905"/>
      <c r="BR258" s="905"/>
      <c r="BS258" s="905"/>
      <c r="BT258" s="905"/>
      <c r="BU258" s="905"/>
      <c r="BV258" s="905"/>
      <c r="BW258" s="905"/>
      <c r="BX258" s="974"/>
      <c r="BY258" s="235"/>
    </row>
    <row r="259" spans="9:77" ht="7.5" customHeight="1">
      <c r="I259" s="233"/>
      <c r="J259" s="926"/>
      <c r="K259" s="892"/>
      <c r="L259" s="892"/>
      <c r="M259" s="892"/>
      <c r="N259" s="892"/>
      <c r="O259" s="892"/>
      <c r="P259" s="892"/>
      <c r="Q259" s="892"/>
      <c r="R259" s="892"/>
      <c r="S259" s="892"/>
      <c r="T259" s="920"/>
      <c r="U259" s="891">
        <f>IF($U$55=0,"",$U$55)</f>
      </c>
      <c r="V259" s="892"/>
      <c r="W259" s="890" t="s">
        <v>171</v>
      </c>
      <c r="X259" s="890"/>
      <c r="Y259" s="905" t="s">
        <v>172</v>
      </c>
      <c r="Z259" s="905"/>
      <c r="AA259" s="905"/>
      <c r="AB259" s="905"/>
      <c r="AC259" s="905"/>
      <c r="AD259" s="905"/>
      <c r="AE259" s="905"/>
      <c r="AF259" s="905"/>
      <c r="AG259" s="905"/>
      <c r="AH259" s="905"/>
      <c r="AI259" s="905"/>
      <c r="AJ259" s="905"/>
      <c r="AK259" s="905"/>
      <c r="AL259" s="905"/>
      <c r="AM259" s="951"/>
      <c r="AN259" s="891">
        <f>IF($AN$55=0,"",$AN$55)</f>
      </c>
      <c r="AO259" s="892"/>
      <c r="AP259" s="890" t="s">
        <v>171</v>
      </c>
      <c r="AQ259" s="890"/>
      <c r="AR259" s="905" t="s">
        <v>172</v>
      </c>
      <c r="AS259" s="905"/>
      <c r="AT259" s="905"/>
      <c r="AU259" s="905"/>
      <c r="AV259" s="905"/>
      <c r="AW259" s="905"/>
      <c r="AX259" s="905"/>
      <c r="AY259" s="905"/>
      <c r="AZ259" s="905"/>
      <c r="BA259" s="905"/>
      <c r="BB259" s="905"/>
      <c r="BC259" s="905"/>
      <c r="BD259" s="905"/>
      <c r="BE259" s="905"/>
      <c r="BF259" s="951"/>
      <c r="BG259" s="891">
        <f>IF($BG$55=0,"",$BG$55)</f>
      </c>
      <c r="BH259" s="892"/>
      <c r="BI259" s="972" t="s">
        <v>355</v>
      </c>
      <c r="BJ259" s="972"/>
      <c r="BK259" s="972"/>
      <c r="BL259" s="905" t="s">
        <v>173</v>
      </c>
      <c r="BM259" s="905"/>
      <c r="BN259" s="905"/>
      <c r="BO259" s="905"/>
      <c r="BP259" s="905"/>
      <c r="BQ259" s="905"/>
      <c r="BR259" s="905"/>
      <c r="BS259" s="905"/>
      <c r="BT259" s="905"/>
      <c r="BU259" s="905"/>
      <c r="BV259" s="905"/>
      <c r="BW259" s="905"/>
      <c r="BX259" s="974"/>
      <c r="BY259" s="235"/>
    </row>
    <row r="260" spans="9:77" ht="7.5" customHeight="1">
      <c r="I260" s="233"/>
      <c r="J260" s="926"/>
      <c r="K260" s="892"/>
      <c r="L260" s="892"/>
      <c r="M260" s="892"/>
      <c r="N260" s="892"/>
      <c r="O260" s="892"/>
      <c r="P260" s="892"/>
      <c r="Q260" s="892"/>
      <c r="R260" s="892"/>
      <c r="S260" s="892"/>
      <c r="T260" s="920"/>
      <c r="U260" s="891"/>
      <c r="V260" s="892"/>
      <c r="W260" s="890"/>
      <c r="X260" s="890"/>
      <c r="Y260" s="905"/>
      <c r="Z260" s="905"/>
      <c r="AA260" s="905"/>
      <c r="AB260" s="905"/>
      <c r="AC260" s="905"/>
      <c r="AD260" s="905"/>
      <c r="AE260" s="905"/>
      <c r="AF260" s="905"/>
      <c r="AG260" s="905"/>
      <c r="AH260" s="905"/>
      <c r="AI260" s="905"/>
      <c r="AJ260" s="905"/>
      <c r="AK260" s="905"/>
      <c r="AL260" s="905"/>
      <c r="AM260" s="951"/>
      <c r="AN260" s="891"/>
      <c r="AO260" s="892"/>
      <c r="AP260" s="890"/>
      <c r="AQ260" s="890"/>
      <c r="AR260" s="905"/>
      <c r="AS260" s="905"/>
      <c r="AT260" s="905"/>
      <c r="AU260" s="905"/>
      <c r="AV260" s="905"/>
      <c r="AW260" s="905"/>
      <c r="AX260" s="905"/>
      <c r="AY260" s="905"/>
      <c r="AZ260" s="905"/>
      <c r="BA260" s="905"/>
      <c r="BB260" s="905"/>
      <c r="BC260" s="905"/>
      <c r="BD260" s="905"/>
      <c r="BE260" s="905"/>
      <c r="BF260" s="951"/>
      <c r="BG260" s="891"/>
      <c r="BH260" s="892"/>
      <c r="BI260" s="1007"/>
      <c r="BJ260" s="1007"/>
      <c r="BK260" s="1007"/>
      <c r="BL260" s="906"/>
      <c r="BM260" s="906"/>
      <c r="BN260" s="906"/>
      <c r="BO260" s="906"/>
      <c r="BP260" s="906"/>
      <c r="BQ260" s="906"/>
      <c r="BR260" s="906"/>
      <c r="BS260" s="906"/>
      <c r="BT260" s="906"/>
      <c r="BU260" s="906"/>
      <c r="BV260" s="906"/>
      <c r="BW260" s="906"/>
      <c r="BX260" s="1005"/>
      <c r="BY260" s="235"/>
    </row>
    <row r="261" spans="9:77" ht="7.5" customHeight="1">
      <c r="I261" s="233"/>
      <c r="J261" s="926"/>
      <c r="K261" s="892"/>
      <c r="L261" s="892"/>
      <c r="M261" s="892"/>
      <c r="N261" s="892"/>
      <c r="O261" s="892"/>
      <c r="P261" s="892"/>
      <c r="Q261" s="892"/>
      <c r="R261" s="892"/>
      <c r="S261" s="892"/>
      <c r="T261" s="920"/>
      <c r="U261" s="891">
        <f>IF($U$57=0,"",$U$57)</f>
      </c>
      <c r="V261" s="892"/>
      <c r="W261" s="890" t="s">
        <v>174</v>
      </c>
      <c r="X261" s="890"/>
      <c r="Y261" s="905" t="s">
        <v>175</v>
      </c>
      <c r="Z261" s="905"/>
      <c r="AA261" s="905"/>
      <c r="AB261" s="905"/>
      <c r="AC261" s="905"/>
      <c r="AD261" s="905"/>
      <c r="AE261" s="905"/>
      <c r="AF261" s="905"/>
      <c r="AG261" s="905"/>
      <c r="AH261" s="905"/>
      <c r="AI261" s="905"/>
      <c r="AJ261" s="905"/>
      <c r="AK261" s="905"/>
      <c r="AL261" s="905"/>
      <c r="AM261" s="951"/>
      <c r="AN261" s="891">
        <f>IF($AN$57=0,"",$AN$57)</f>
      </c>
      <c r="AO261" s="892"/>
      <c r="AP261" s="890" t="s">
        <v>174</v>
      </c>
      <c r="AQ261" s="890"/>
      <c r="AR261" s="905" t="s">
        <v>175</v>
      </c>
      <c r="AS261" s="905"/>
      <c r="AT261" s="905"/>
      <c r="AU261" s="905"/>
      <c r="AV261" s="905"/>
      <c r="AW261" s="905"/>
      <c r="AX261" s="905"/>
      <c r="AY261" s="905"/>
      <c r="AZ261" s="905"/>
      <c r="BA261" s="905"/>
      <c r="BB261" s="905"/>
      <c r="BC261" s="905"/>
      <c r="BD261" s="905"/>
      <c r="BE261" s="905"/>
      <c r="BF261" s="951"/>
      <c r="BG261" s="958" t="s">
        <v>176</v>
      </c>
      <c r="BH261" s="932"/>
      <c r="BI261" s="932"/>
      <c r="BJ261" s="932"/>
      <c r="BK261" s="932"/>
      <c r="BL261" s="932"/>
      <c r="BM261" s="932"/>
      <c r="BN261" s="932"/>
      <c r="BO261" s="933"/>
      <c r="BP261" s="969">
        <f>IF($BP$57=0,"",$BP$57)</f>
      </c>
      <c r="BQ261" s="886"/>
      <c r="BR261" s="886"/>
      <c r="BS261" s="886"/>
      <c r="BT261" s="886"/>
      <c r="BU261" s="886"/>
      <c r="BV261" s="886" t="s">
        <v>177</v>
      </c>
      <c r="BW261" s="886"/>
      <c r="BX261" s="985"/>
      <c r="BY261" s="235"/>
    </row>
    <row r="262" spans="9:77" ht="7.5" customHeight="1">
      <c r="I262" s="233"/>
      <c r="J262" s="926"/>
      <c r="K262" s="892"/>
      <c r="L262" s="892"/>
      <c r="M262" s="892"/>
      <c r="N262" s="892"/>
      <c r="O262" s="892"/>
      <c r="P262" s="892"/>
      <c r="Q262" s="892"/>
      <c r="R262" s="892"/>
      <c r="S262" s="892"/>
      <c r="T262" s="920"/>
      <c r="U262" s="891"/>
      <c r="V262" s="892"/>
      <c r="W262" s="890"/>
      <c r="X262" s="890"/>
      <c r="Y262" s="905"/>
      <c r="Z262" s="905"/>
      <c r="AA262" s="905"/>
      <c r="AB262" s="905"/>
      <c r="AC262" s="905"/>
      <c r="AD262" s="905"/>
      <c r="AE262" s="905"/>
      <c r="AF262" s="905"/>
      <c r="AG262" s="905"/>
      <c r="AH262" s="905"/>
      <c r="AI262" s="905"/>
      <c r="AJ262" s="905"/>
      <c r="AK262" s="905"/>
      <c r="AL262" s="905"/>
      <c r="AM262" s="951"/>
      <c r="AN262" s="891"/>
      <c r="AO262" s="892"/>
      <c r="AP262" s="890"/>
      <c r="AQ262" s="890"/>
      <c r="AR262" s="905"/>
      <c r="AS262" s="905"/>
      <c r="AT262" s="905"/>
      <c r="AU262" s="905"/>
      <c r="AV262" s="905"/>
      <c r="AW262" s="905"/>
      <c r="AX262" s="905"/>
      <c r="AY262" s="905"/>
      <c r="AZ262" s="905"/>
      <c r="BA262" s="905"/>
      <c r="BB262" s="905"/>
      <c r="BC262" s="905"/>
      <c r="BD262" s="905"/>
      <c r="BE262" s="905"/>
      <c r="BF262" s="951"/>
      <c r="BG262" s="959"/>
      <c r="BH262" s="934"/>
      <c r="BI262" s="934"/>
      <c r="BJ262" s="934"/>
      <c r="BK262" s="934"/>
      <c r="BL262" s="934"/>
      <c r="BM262" s="934"/>
      <c r="BN262" s="934"/>
      <c r="BO262" s="935"/>
      <c r="BP262" s="891"/>
      <c r="BQ262" s="892"/>
      <c r="BR262" s="892"/>
      <c r="BS262" s="892"/>
      <c r="BT262" s="892"/>
      <c r="BU262" s="892"/>
      <c r="BV262" s="892"/>
      <c r="BW262" s="892"/>
      <c r="BX262" s="1006"/>
      <c r="BY262" s="235"/>
    </row>
    <row r="263" spans="9:77" ht="7.5" customHeight="1">
      <c r="I263" s="233"/>
      <c r="J263" s="926"/>
      <c r="K263" s="892"/>
      <c r="L263" s="892"/>
      <c r="M263" s="892"/>
      <c r="N263" s="892"/>
      <c r="O263" s="892"/>
      <c r="P263" s="892"/>
      <c r="Q263" s="892"/>
      <c r="R263" s="892"/>
      <c r="S263" s="892"/>
      <c r="T263" s="920"/>
      <c r="U263" s="891">
        <f>IF($U$59=0,"",$U$59)</f>
      </c>
      <c r="V263" s="892"/>
      <c r="W263" s="890" t="s">
        <v>178</v>
      </c>
      <c r="X263" s="890"/>
      <c r="Y263" s="928" t="s">
        <v>377</v>
      </c>
      <c r="Z263" s="928"/>
      <c r="AA263" s="928"/>
      <c r="AB263" s="928"/>
      <c r="AC263" s="928"/>
      <c r="AD263" s="892"/>
      <c r="AE263" s="892"/>
      <c r="AF263" s="892"/>
      <c r="AG263" s="892"/>
      <c r="AH263" s="892"/>
      <c r="AI263" s="892"/>
      <c r="AJ263" s="892"/>
      <c r="AK263" s="892"/>
      <c r="AL263" s="892"/>
      <c r="AM263" s="920" t="s">
        <v>114</v>
      </c>
      <c r="AN263" s="891">
        <f>IF($AN$59=0,"",$AN$59)</f>
      </c>
      <c r="AO263" s="892"/>
      <c r="AP263" s="890" t="s">
        <v>178</v>
      </c>
      <c r="AQ263" s="890"/>
      <c r="AR263" s="905" t="s">
        <v>179</v>
      </c>
      <c r="AS263" s="905"/>
      <c r="AT263" s="905"/>
      <c r="AU263" s="905"/>
      <c r="AV263" s="905"/>
      <c r="AW263" s="905"/>
      <c r="AX263" s="905"/>
      <c r="AY263" s="905"/>
      <c r="AZ263" s="905"/>
      <c r="BA263" s="905"/>
      <c r="BB263" s="905"/>
      <c r="BC263" s="905"/>
      <c r="BD263" s="905"/>
      <c r="BE263" s="905"/>
      <c r="BF263" s="951"/>
      <c r="BG263" s="959"/>
      <c r="BH263" s="934"/>
      <c r="BI263" s="934"/>
      <c r="BJ263" s="934"/>
      <c r="BK263" s="934"/>
      <c r="BL263" s="934"/>
      <c r="BM263" s="934"/>
      <c r="BN263" s="934"/>
      <c r="BO263" s="935"/>
      <c r="BP263" s="891"/>
      <c r="BQ263" s="892"/>
      <c r="BR263" s="892"/>
      <c r="BS263" s="892"/>
      <c r="BT263" s="892"/>
      <c r="BU263" s="892"/>
      <c r="BV263" s="892"/>
      <c r="BW263" s="892"/>
      <c r="BX263" s="1006"/>
      <c r="BY263" s="235"/>
    </row>
    <row r="264" spans="9:77" ht="7.5" customHeight="1">
      <c r="I264" s="233"/>
      <c r="J264" s="926"/>
      <c r="K264" s="892"/>
      <c r="L264" s="892"/>
      <c r="M264" s="892"/>
      <c r="N264" s="892"/>
      <c r="O264" s="892"/>
      <c r="P264" s="892"/>
      <c r="Q264" s="892"/>
      <c r="R264" s="892"/>
      <c r="S264" s="892"/>
      <c r="T264" s="920"/>
      <c r="U264" s="891"/>
      <c r="V264" s="892"/>
      <c r="W264" s="890"/>
      <c r="X264" s="890"/>
      <c r="Y264" s="928"/>
      <c r="Z264" s="928"/>
      <c r="AA264" s="928"/>
      <c r="AB264" s="928"/>
      <c r="AC264" s="928"/>
      <c r="AD264" s="892"/>
      <c r="AE264" s="892"/>
      <c r="AF264" s="892"/>
      <c r="AG264" s="892"/>
      <c r="AH264" s="892"/>
      <c r="AI264" s="892"/>
      <c r="AJ264" s="892"/>
      <c r="AK264" s="892"/>
      <c r="AL264" s="892"/>
      <c r="AM264" s="920"/>
      <c r="AN264" s="891"/>
      <c r="AO264" s="892"/>
      <c r="AP264" s="890"/>
      <c r="AQ264" s="890"/>
      <c r="AR264" s="905"/>
      <c r="AS264" s="905"/>
      <c r="AT264" s="905"/>
      <c r="AU264" s="905"/>
      <c r="AV264" s="905"/>
      <c r="AW264" s="905"/>
      <c r="AX264" s="905"/>
      <c r="AY264" s="905"/>
      <c r="AZ264" s="905"/>
      <c r="BA264" s="905"/>
      <c r="BB264" s="905"/>
      <c r="BC264" s="905"/>
      <c r="BD264" s="905"/>
      <c r="BE264" s="905"/>
      <c r="BF264" s="951"/>
      <c r="BG264" s="959"/>
      <c r="BH264" s="934"/>
      <c r="BI264" s="934"/>
      <c r="BJ264" s="934"/>
      <c r="BK264" s="934"/>
      <c r="BL264" s="934"/>
      <c r="BM264" s="934"/>
      <c r="BN264" s="934"/>
      <c r="BO264" s="935"/>
      <c r="BP264" s="891"/>
      <c r="BQ264" s="892"/>
      <c r="BR264" s="892"/>
      <c r="BS264" s="892"/>
      <c r="BT264" s="892"/>
      <c r="BU264" s="892"/>
      <c r="BV264" s="892"/>
      <c r="BW264" s="892"/>
      <c r="BX264" s="1006"/>
      <c r="BY264" s="235"/>
    </row>
    <row r="265" spans="9:77" ht="7.5" customHeight="1">
      <c r="I265" s="233"/>
      <c r="J265" s="926"/>
      <c r="K265" s="892"/>
      <c r="L265" s="892"/>
      <c r="M265" s="892"/>
      <c r="N265" s="892"/>
      <c r="O265" s="892"/>
      <c r="P265" s="892"/>
      <c r="Q265" s="892"/>
      <c r="R265" s="892"/>
      <c r="S265" s="892"/>
      <c r="T265" s="920"/>
      <c r="U265" s="891">
        <f>IF($U$61=0,"",$U$61)</f>
      </c>
      <c r="V265" s="892"/>
      <c r="W265" s="890" t="s">
        <v>455</v>
      </c>
      <c r="X265" s="890"/>
      <c r="Y265" s="928" t="s">
        <v>456</v>
      </c>
      <c r="Z265" s="928"/>
      <c r="AA265" s="928"/>
      <c r="AB265" s="928"/>
      <c r="AC265" s="928"/>
      <c r="AD265" s="928"/>
      <c r="AE265" s="928"/>
      <c r="AF265" s="928"/>
      <c r="AG265" s="928"/>
      <c r="AH265" s="928"/>
      <c r="AI265" s="928"/>
      <c r="AJ265" s="928"/>
      <c r="AK265" s="928"/>
      <c r="AL265" s="928"/>
      <c r="AM265" s="982"/>
      <c r="AN265" s="891"/>
      <c r="AO265" s="892"/>
      <c r="AP265" s="892"/>
      <c r="AQ265" s="892"/>
      <c r="AR265" s="892"/>
      <c r="AS265" s="892"/>
      <c r="AT265" s="892"/>
      <c r="AU265" s="892"/>
      <c r="AV265" s="892"/>
      <c r="AW265" s="892"/>
      <c r="AX265" s="892"/>
      <c r="AY265" s="892"/>
      <c r="AZ265" s="892"/>
      <c r="BA265" s="892"/>
      <c r="BB265" s="892"/>
      <c r="BC265" s="892"/>
      <c r="BD265" s="892"/>
      <c r="BE265" s="892"/>
      <c r="BF265" s="920"/>
      <c r="BG265" s="959"/>
      <c r="BH265" s="934"/>
      <c r="BI265" s="934"/>
      <c r="BJ265" s="934"/>
      <c r="BK265" s="934"/>
      <c r="BL265" s="934"/>
      <c r="BM265" s="934"/>
      <c r="BN265" s="934"/>
      <c r="BO265" s="935"/>
      <c r="BP265" s="891"/>
      <c r="BQ265" s="892"/>
      <c r="BR265" s="892"/>
      <c r="BS265" s="892"/>
      <c r="BT265" s="892"/>
      <c r="BU265" s="892"/>
      <c r="BV265" s="892"/>
      <c r="BW265" s="892"/>
      <c r="BX265" s="1006"/>
      <c r="BY265" s="235"/>
    </row>
    <row r="266" spans="9:77" ht="7.5" customHeight="1">
      <c r="I266" s="233"/>
      <c r="J266" s="927"/>
      <c r="K266" s="888"/>
      <c r="L266" s="888"/>
      <c r="M266" s="888"/>
      <c r="N266" s="888"/>
      <c r="O266" s="888"/>
      <c r="P266" s="888"/>
      <c r="Q266" s="888"/>
      <c r="R266" s="888"/>
      <c r="S266" s="888"/>
      <c r="T266" s="889"/>
      <c r="U266" s="891"/>
      <c r="V266" s="892"/>
      <c r="W266" s="924"/>
      <c r="X266" s="924"/>
      <c r="Y266" s="983"/>
      <c r="Z266" s="983"/>
      <c r="AA266" s="983"/>
      <c r="AB266" s="983"/>
      <c r="AC266" s="983"/>
      <c r="AD266" s="983"/>
      <c r="AE266" s="983"/>
      <c r="AF266" s="983"/>
      <c r="AG266" s="983"/>
      <c r="AH266" s="983"/>
      <c r="AI266" s="983"/>
      <c r="AJ266" s="983"/>
      <c r="AK266" s="983"/>
      <c r="AL266" s="983"/>
      <c r="AM266" s="984"/>
      <c r="AN266" s="970"/>
      <c r="AO266" s="888"/>
      <c r="AP266" s="888"/>
      <c r="AQ266" s="888"/>
      <c r="AR266" s="888"/>
      <c r="AS266" s="888"/>
      <c r="AT266" s="888"/>
      <c r="AU266" s="888"/>
      <c r="AV266" s="888"/>
      <c r="AW266" s="888"/>
      <c r="AX266" s="888"/>
      <c r="AY266" s="888"/>
      <c r="AZ266" s="888"/>
      <c r="BA266" s="888"/>
      <c r="BB266" s="888"/>
      <c r="BC266" s="888"/>
      <c r="BD266" s="888"/>
      <c r="BE266" s="888"/>
      <c r="BF266" s="889"/>
      <c r="BG266" s="960"/>
      <c r="BH266" s="936"/>
      <c r="BI266" s="936"/>
      <c r="BJ266" s="936"/>
      <c r="BK266" s="936"/>
      <c r="BL266" s="936"/>
      <c r="BM266" s="936"/>
      <c r="BN266" s="936"/>
      <c r="BO266" s="937"/>
      <c r="BP266" s="970"/>
      <c r="BQ266" s="888"/>
      <c r="BR266" s="888"/>
      <c r="BS266" s="888"/>
      <c r="BT266" s="888"/>
      <c r="BU266" s="888"/>
      <c r="BV266" s="888"/>
      <c r="BW266" s="888"/>
      <c r="BX266" s="986"/>
      <c r="BY266" s="235"/>
    </row>
    <row r="267" spans="9:77" ht="7.5" customHeight="1">
      <c r="I267" s="233"/>
      <c r="J267" s="947" t="s">
        <v>263</v>
      </c>
      <c r="K267" s="886"/>
      <c r="L267" s="886"/>
      <c r="M267" s="886"/>
      <c r="N267" s="886"/>
      <c r="O267" s="886"/>
      <c r="P267" s="886"/>
      <c r="Q267" s="886"/>
      <c r="R267" s="886"/>
      <c r="S267" s="886"/>
      <c r="T267" s="887"/>
      <c r="U267" s="969" t="s">
        <v>180</v>
      </c>
      <c r="V267" s="886"/>
      <c r="W267" s="886"/>
      <c r="X267" s="886"/>
      <c r="Y267" s="886"/>
      <c r="Z267" s="886"/>
      <c r="AA267" s="886"/>
      <c r="AB267" s="886"/>
      <c r="AC267" s="886"/>
      <c r="AD267" s="886"/>
      <c r="AE267" s="886"/>
      <c r="AF267" s="886"/>
      <c r="AG267" s="886"/>
      <c r="AH267" s="886"/>
      <c r="AI267" s="886"/>
      <c r="AJ267" s="886"/>
      <c r="AK267" s="886"/>
      <c r="AL267" s="886"/>
      <c r="AM267" s="887"/>
      <c r="AN267" s="958" t="s">
        <v>181</v>
      </c>
      <c r="AO267" s="932"/>
      <c r="AP267" s="932"/>
      <c r="AQ267" s="932"/>
      <c r="AR267" s="932"/>
      <c r="AS267" s="932"/>
      <c r="AT267" s="932"/>
      <c r="AU267" s="932"/>
      <c r="AV267" s="932"/>
      <c r="AW267" s="932"/>
      <c r="AX267" s="932"/>
      <c r="AY267" s="932"/>
      <c r="AZ267" s="932"/>
      <c r="BA267" s="932"/>
      <c r="BB267" s="932"/>
      <c r="BC267" s="932"/>
      <c r="BD267" s="932"/>
      <c r="BE267" s="932"/>
      <c r="BF267" s="933"/>
      <c r="BG267" s="958" t="s">
        <v>182</v>
      </c>
      <c r="BH267" s="932"/>
      <c r="BI267" s="932"/>
      <c r="BJ267" s="932"/>
      <c r="BK267" s="932"/>
      <c r="BL267" s="932"/>
      <c r="BM267" s="932"/>
      <c r="BN267" s="932"/>
      <c r="BO267" s="933"/>
      <c r="BP267" s="880" t="s">
        <v>183</v>
      </c>
      <c r="BQ267" s="881"/>
      <c r="BR267" s="881"/>
      <c r="BS267" s="881"/>
      <c r="BT267" s="881"/>
      <c r="BU267" s="881"/>
      <c r="BV267" s="881"/>
      <c r="BW267" s="881"/>
      <c r="BX267" s="918"/>
      <c r="BY267" s="235"/>
    </row>
    <row r="268" spans="9:77" ht="7.5" customHeight="1">
      <c r="I268" s="233"/>
      <c r="J268" s="926"/>
      <c r="K268" s="892"/>
      <c r="L268" s="892"/>
      <c r="M268" s="892"/>
      <c r="N268" s="892"/>
      <c r="O268" s="892"/>
      <c r="P268" s="892"/>
      <c r="Q268" s="892"/>
      <c r="R268" s="892"/>
      <c r="S268" s="892"/>
      <c r="T268" s="920"/>
      <c r="U268" s="891"/>
      <c r="V268" s="892"/>
      <c r="W268" s="892"/>
      <c r="X268" s="892"/>
      <c r="Y268" s="892"/>
      <c r="Z268" s="892"/>
      <c r="AA268" s="892"/>
      <c r="AB268" s="892"/>
      <c r="AC268" s="892"/>
      <c r="AD268" s="892"/>
      <c r="AE268" s="892"/>
      <c r="AF268" s="892"/>
      <c r="AG268" s="892"/>
      <c r="AH268" s="892"/>
      <c r="AI268" s="892"/>
      <c r="AJ268" s="892"/>
      <c r="AK268" s="892"/>
      <c r="AL268" s="892"/>
      <c r="AM268" s="920"/>
      <c r="AN268" s="959"/>
      <c r="AO268" s="934"/>
      <c r="AP268" s="934"/>
      <c r="AQ268" s="934"/>
      <c r="AR268" s="934"/>
      <c r="AS268" s="934"/>
      <c r="AT268" s="934"/>
      <c r="AU268" s="934"/>
      <c r="AV268" s="934"/>
      <c r="AW268" s="934"/>
      <c r="AX268" s="934"/>
      <c r="AY268" s="934"/>
      <c r="AZ268" s="934"/>
      <c r="BA268" s="934"/>
      <c r="BB268" s="934"/>
      <c r="BC268" s="934"/>
      <c r="BD268" s="934"/>
      <c r="BE268" s="934"/>
      <c r="BF268" s="935"/>
      <c r="BG268" s="959"/>
      <c r="BH268" s="934"/>
      <c r="BI268" s="934"/>
      <c r="BJ268" s="934"/>
      <c r="BK268" s="934"/>
      <c r="BL268" s="934"/>
      <c r="BM268" s="934"/>
      <c r="BN268" s="934"/>
      <c r="BO268" s="935"/>
      <c r="BP268" s="940"/>
      <c r="BQ268" s="938"/>
      <c r="BR268" s="938"/>
      <c r="BS268" s="938"/>
      <c r="BT268" s="938"/>
      <c r="BU268" s="938"/>
      <c r="BV268" s="938"/>
      <c r="BW268" s="938"/>
      <c r="BX268" s="941"/>
      <c r="BY268" s="235"/>
    </row>
    <row r="269" spans="9:77" ht="7.5" customHeight="1">
      <c r="I269" s="233"/>
      <c r="J269" s="926"/>
      <c r="K269" s="892"/>
      <c r="L269" s="892"/>
      <c r="M269" s="892"/>
      <c r="N269" s="892"/>
      <c r="O269" s="892"/>
      <c r="P269" s="892"/>
      <c r="Q269" s="892"/>
      <c r="R269" s="892"/>
      <c r="S269" s="892"/>
      <c r="T269" s="920"/>
      <c r="U269" s="970"/>
      <c r="V269" s="888"/>
      <c r="W269" s="888"/>
      <c r="X269" s="888"/>
      <c r="Y269" s="888"/>
      <c r="Z269" s="888"/>
      <c r="AA269" s="888"/>
      <c r="AB269" s="888"/>
      <c r="AC269" s="888"/>
      <c r="AD269" s="888"/>
      <c r="AE269" s="888"/>
      <c r="AF269" s="888"/>
      <c r="AG269" s="888"/>
      <c r="AH269" s="888"/>
      <c r="AI269" s="888"/>
      <c r="AJ269" s="888"/>
      <c r="AK269" s="888"/>
      <c r="AL269" s="888"/>
      <c r="AM269" s="889"/>
      <c r="AN269" s="960"/>
      <c r="AO269" s="936"/>
      <c r="AP269" s="936"/>
      <c r="AQ269" s="936"/>
      <c r="AR269" s="936"/>
      <c r="AS269" s="936"/>
      <c r="AT269" s="936"/>
      <c r="AU269" s="936"/>
      <c r="AV269" s="936"/>
      <c r="AW269" s="936"/>
      <c r="AX269" s="936"/>
      <c r="AY269" s="936"/>
      <c r="AZ269" s="936"/>
      <c r="BA269" s="936"/>
      <c r="BB269" s="936"/>
      <c r="BC269" s="936"/>
      <c r="BD269" s="936"/>
      <c r="BE269" s="936"/>
      <c r="BF269" s="937"/>
      <c r="BG269" s="960"/>
      <c r="BH269" s="936"/>
      <c r="BI269" s="936"/>
      <c r="BJ269" s="936"/>
      <c r="BK269" s="936"/>
      <c r="BL269" s="936"/>
      <c r="BM269" s="936"/>
      <c r="BN269" s="936"/>
      <c r="BO269" s="937"/>
      <c r="BP269" s="883"/>
      <c r="BQ269" s="884"/>
      <c r="BR269" s="884"/>
      <c r="BS269" s="884"/>
      <c r="BT269" s="884"/>
      <c r="BU269" s="884"/>
      <c r="BV269" s="884"/>
      <c r="BW269" s="884"/>
      <c r="BX269" s="919"/>
      <c r="BY269" s="235"/>
    </row>
    <row r="270" spans="9:77" ht="7.5" customHeight="1">
      <c r="I270" s="233"/>
      <c r="J270" s="926"/>
      <c r="K270" s="892"/>
      <c r="L270" s="892"/>
      <c r="M270" s="892"/>
      <c r="N270" s="892"/>
      <c r="O270" s="892"/>
      <c r="P270" s="892"/>
      <c r="Q270" s="892"/>
      <c r="R270" s="892"/>
      <c r="S270" s="892"/>
      <c r="T270" s="920"/>
      <c r="U270" s="921" t="s">
        <v>356</v>
      </c>
      <c r="V270" s="922"/>
      <c r="W270" s="922"/>
      <c r="X270" s="886">
        <f>IF($X$66=0,"",$X$66)</f>
      </c>
      <c r="Y270" s="886"/>
      <c r="Z270" s="886"/>
      <c r="AA270" s="886"/>
      <c r="AB270" s="886"/>
      <c r="AC270" s="886"/>
      <c r="AD270" s="886"/>
      <c r="AE270" s="886"/>
      <c r="AF270" s="886"/>
      <c r="AG270" s="886"/>
      <c r="AH270" s="886"/>
      <c r="AI270" s="886"/>
      <c r="AJ270" s="886"/>
      <c r="AK270" s="886"/>
      <c r="AL270" s="886"/>
      <c r="AM270" s="887"/>
      <c r="AN270" s="880">
        <f>IF($AN$66=0,"",$AN$66)</f>
      </c>
      <c r="AO270" s="881"/>
      <c r="AP270" s="881"/>
      <c r="AQ270" s="881"/>
      <c r="AR270" s="881"/>
      <c r="AS270" s="881"/>
      <c r="AT270" s="881"/>
      <c r="AU270" s="881"/>
      <c r="AV270" s="881"/>
      <c r="AW270" s="881"/>
      <c r="AX270" s="881"/>
      <c r="AY270" s="881"/>
      <c r="AZ270" s="881"/>
      <c r="BA270" s="881"/>
      <c r="BB270" s="881"/>
      <c r="BC270" s="881"/>
      <c r="BD270" s="881"/>
      <c r="BE270" s="881"/>
      <c r="BF270" s="882"/>
      <c r="BG270" s="880">
        <f>IF($BG$66=0,"",$BG$66)</f>
      </c>
      <c r="BH270" s="881"/>
      <c r="BI270" s="881"/>
      <c r="BJ270" s="881"/>
      <c r="BK270" s="881"/>
      <c r="BL270" s="881"/>
      <c r="BM270" s="881"/>
      <c r="BN270" s="881"/>
      <c r="BO270" s="882"/>
      <c r="BP270" s="880">
        <f>IF($BP$66=0,"",$BP$66)</f>
      </c>
      <c r="BQ270" s="881"/>
      <c r="BR270" s="881" t="s">
        <v>250</v>
      </c>
      <c r="BS270" s="881"/>
      <c r="BT270" s="881" t="s">
        <v>117</v>
      </c>
      <c r="BU270" s="881">
        <f>IF($BU$66=0,"",$BU$66)</f>
      </c>
      <c r="BV270" s="881"/>
      <c r="BW270" s="881" t="s">
        <v>251</v>
      </c>
      <c r="BX270" s="918"/>
      <c r="BY270" s="235"/>
    </row>
    <row r="271" spans="9:77" ht="7.5" customHeight="1">
      <c r="I271" s="233"/>
      <c r="J271" s="926"/>
      <c r="K271" s="892"/>
      <c r="L271" s="892"/>
      <c r="M271" s="892"/>
      <c r="N271" s="892"/>
      <c r="O271" s="892"/>
      <c r="P271" s="892"/>
      <c r="Q271" s="892"/>
      <c r="R271" s="892"/>
      <c r="S271" s="892"/>
      <c r="T271" s="920"/>
      <c r="U271" s="923"/>
      <c r="V271" s="924"/>
      <c r="W271" s="924"/>
      <c r="X271" s="888"/>
      <c r="Y271" s="888"/>
      <c r="Z271" s="888"/>
      <c r="AA271" s="888"/>
      <c r="AB271" s="888"/>
      <c r="AC271" s="888"/>
      <c r="AD271" s="888"/>
      <c r="AE271" s="888"/>
      <c r="AF271" s="888"/>
      <c r="AG271" s="888"/>
      <c r="AH271" s="888"/>
      <c r="AI271" s="888"/>
      <c r="AJ271" s="888"/>
      <c r="AK271" s="888"/>
      <c r="AL271" s="888"/>
      <c r="AM271" s="889"/>
      <c r="AN271" s="883"/>
      <c r="AO271" s="884"/>
      <c r="AP271" s="884"/>
      <c r="AQ271" s="884"/>
      <c r="AR271" s="884"/>
      <c r="AS271" s="884"/>
      <c r="AT271" s="884"/>
      <c r="AU271" s="884"/>
      <c r="AV271" s="884"/>
      <c r="AW271" s="884"/>
      <c r="AX271" s="884"/>
      <c r="AY271" s="884"/>
      <c r="AZ271" s="884"/>
      <c r="BA271" s="884"/>
      <c r="BB271" s="884"/>
      <c r="BC271" s="884"/>
      <c r="BD271" s="884"/>
      <c r="BE271" s="884"/>
      <c r="BF271" s="885"/>
      <c r="BG271" s="883"/>
      <c r="BH271" s="884"/>
      <c r="BI271" s="884"/>
      <c r="BJ271" s="884"/>
      <c r="BK271" s="884"/>
      <c r="BL271" s="884"/>
      <c r="BM271" s="884"/>
      <c r="BN271" s="884"/>
      <c r="BO271" s="885"/>
      <c r="BP271" s="883"/>
      <c r="BQ271" s="884"/>
      <c r="BR271" s="884"/>
      <c r="BS271" s="884"/>
      <c r="BT271" s="884"/>
      <c r="BU271" s="884"/>
      <c r="BV271" s="884"/>
      <c r="BW271" s="884"/>
      <c r="BX271" s="919"/>
      <c r="BY271" s="235"/>
    </row>
    <row r="272" spans="9:77" ht="7.5" customHeight="1">
      <c r="I272" s="233"/>
      <c r="J272" s="926"/>
      <c r="K272" s="892"/>
      <c r="L272" s="892"/>
      <c r="M272" s="892"/>
      <c r="N272" s="892"/>
      <c r="O272" s="892"/>
      <c r="P272" s="892"/>
      <c r="Q272" s="892"/>
      <c r="R272" s="892"/>
      <c r="S272" s="892"/>
      <c r="T272" s="920"/>
      <c r="U272" s="921" t="s">
        <v>357</v>
      </c>
      <c r="V272" s="922"/>
      <c r="W272" s="922"/>
      <c r="X272" s="886">
        <f>IF($X$68=0,"",$X$68)</f>
      </c>
      <c r="Y272" s="886"/>
      <c r="Z272" s="886"/>
      <c r="AA272" s="886"/>
      <c r="AB272" s="886"/>
      <c r="AC272" s="886"/>
      <c r="AD272" s="886"/>
      <c r="AE272" s="886"/>
      <c r="AF272" s="886"/>
      <c r="AG272" s="886"/>
      <c r="AH272" s="886"/>
      <c r="AI272" s="886"/>
      <c r="AJ272" s="886"/>
      <c r="AK272" s="886"/>
      <c r="AL272" s="886"/>
      <c r="AM272" s="887"/>
      <c r="AN272" s="880">
        <f>IF($AN$68=0,"",$AN$68)</f>
      </c>
      <c r="AO272" s="881"/>
      <c r="AP272" s="881"/>
      <c r="AQ272" s="881"/>
      <c r="AR272" s="881"/>
      <c r="AS272" s="881"/>
      <c r="AT272" s="881"/>
      <c r="AU272" s="881"/>
      <c r="AV272" s="881"/>
      <c r="AW272" s="881"/>
      <c r="AX272" s="881"/>
      <c r="AY272" s="881"/>
      <c r="AZ272" s="881"/>
      <c r="BA272" s="881"/>
      <c r="BB272" s="881"/>
      <c r="BC272" s="881"/>
      <c r="BD272" s="881"/>
      <c r="BE272" s="881"/>
      <c r="BF272" s="882"/>
      <c r="BG272" s="880">
        <f>IF($BG$68=0,"",$BG$68)</f>
      </c>
      <c r="BH272" s="881"/>
      <c r="BI272" s="881"/>
      <c r="BJ272" s="881"/>
      <c r="BK272" s="881"/>
      <c r="BL272" s="881"/>
      <c r="BM272" s="881"/>
      <c r="BN272" s="881"/>
      <c r="BO272" s="882"/>
      <c r="BP272" s="880">
        <f>IF($BP$68=0,"",$BP$68)</f>
      </c>
      <c r="BQ272" s="881"/>
      <c r="BR272" s="881" t="s">
        <v>250</v>
      </c>
      <c r="BS272" s="881"/>
      <c r="BT272" s="881" t="s">
        <v>117</v>
      </c>
      <c r="BU272" s="881">
        <f>IF($BU$68=0,"",$BU$68)</f>
      </c>
      <c r="BV272" s="881"/>
      <c r="BW272" s="881" t="s">
        <v>251</v>
      </c>
      <c r="BX272" s="918"/>
      <c r="BY272" s="235"/>
    </row>
    <row r="273" spans="9:77" ht="7.5" customHeight="1">
      <c r="I273" s="233"/>
      <c r="J273" s="926"/>
      <c r="K273" s="892"/>
      <c r="L273" s="892"/>
      <c r="M273" s="892"/>
      <c r="N273" s="892"/>
      <c r="O273" s="892"/>
      <c r="P273" s="892"/>
      <c r="Q273" s="892"/>
      <c r="R273" s="892"/>
      <c r="S273" s="892"/>
      <c r="T273" s="920"/>
      <c r="U273" s="923"/>
      <c r="V273" s="924"/>
      <c r="W273" s="924"/>
      <c r="X273" s="888"/>
      <c r="Y273" s="888"/>
      <c r="Z273" s="888"/>
      <c r="AA273" s="888"/>
      <c r="AB273" s="888"/>
      <c r="AC273" s="888"/>
      <c r="AD273" s="888"/>
      <c r="AE273" s="888"/>
      <c r="AF273" s="888"/>
      <c r="AG273" s="888"/>
      <c r="AH273" s="888"/>
      <c r="AI273" s="888"/>
      <c r="AJ273" s="888"/>
      <c r="AK273" s="888"/>
      <c r="AL273" s="888"/>
      <c r="AM273" s="889"/>
      <c r="AN273" s="883"/>
      <c r="AO273" s="884"/>
      <c r="AP273" s="884"/>
      <c r="AQ273" s="884"/>
      <c r="AR273" s="884"/>
      <c r="AS273" s="884"/>
      <c r="AT273" s="884"/>
      <c r="AU273" s="884"/>
      <c r="AV273" s="884"/>
      <c r="AW273" s="884"/>
      <c r="AX273" s="884"/>
      <c r="AY273" s="884"/>
      <c r="AZ273" s="884"/>
      <c r="BA273" s="884"/>
      <c r="BB273" s="884"/>
      <c r="BC273" s="884"/>
      <c r="BD273" s="884"/>
      <c r="BE273" s="884"/>
      <c r="BF273" s="885"/>
      <c r="BG273" s="883"/>
      <c r="BH273" s="884"/>
      <c r="BI273" s="884"/>
      <c r="BJ273" s="884"/>
      <c r="BK273" s="884"/>
      <c r="BL273" s="884"/>
      <c r="BM273" s="884"/>
      <c r="BN273" s="884"/>
      <c r="BO273" s="885"/>
      <c r="BP273" s="883"/>
      <c r="BQ273" s="884"/>
      <c r="BR273" s="884"/>
      <c r="BS273" s="884"/>
      <c r="BT273" s="884"/>
      <c r="BU273" s="884"/>
      <c r="BV273" s="884"/>
      <c r="BW273" s="884"/>
      <c r="BX273" s="919"/>
      <c r="BY273" s="235"/>
    </row>
    <row r="274" spans="9:77" ht="7.5" customHeight="1">
      <c r="I274" s="233"/>
      <c r="J274" s="926" t="s">
        <v>184</v>
      </c>
      <c r="K274" s="892"/>
      <c r="L274" s="892"/>
      <c r="M274" s="892"/>
      <c r="N274" s="892"/>
      <c r="O274" s="892"/>
      <c r="P274" s="892"/>
      <c r="Q274" s="892"/>
      <c r="R274" s="892"/>
      <c r="S274" s="892"/>
      <c r="T274" s="920"/>
      <c r="U274" s="921" t="s">
        <v>358</v>
      </c>
      <c r="V274" s="922"/>
      <c r="W274" s="922"/>
      <c r="X274" s="886">
        <f>IF($X$70=0,"",$X$70)</f>
      </c>
      <c r="Y274" s="886"/>
      <c r="Z274" s="886"/>
      <c r="AA274" s="886"/>
      <c r="AB274" s="886"/>
      <c r="AC274" s="886"/>
      <c r="AD274" s="886"/>
      <c r="AE274" s="886"/>
      <c r="AF274" s="886"/>
      <c r="AG274" s="886"/>
      <c r="AH274" s="886"/>
      <c r="AI274" s="886"/>
      <c r="AJ274" s="886"/>
      <c r="AK274" s="886"/>
      <c r="AL274" s="886"/>
      <c r="AM274" s="887"/>
      <c r="AN274" s="880">
        <f>IF($AN$70=0,"",$AN$70)</f>
      </c>
      <c r="AO274" s="881"/>
      <c r="AP274" s="881"/>
      <c r="AQ274" s="881"/>
      <c r="AR274" s="881"/>
      <c r="AS274" s="881"/>
      <c r="AT274" s="881"/>
      <c r="AU274" s="881"/>
      <c r="AV274" s="881"/>
      <c r="AW274" s="881"/>
      <c r="AX274" s="881"/>
      <c r="AY274" s="881"/>
      <c r="AZ274" s="881"/>
      <c r="BA274" s="881"/>
      <c r="BB274" s="881"/>
      <c r="BC274" s="881"/>
      <c r="BD274" s="881"/>
      <c r="BE274" s="881"/>
      <c r="BF274" s="882"/>
      <c r="BG274" s="880">
        <f>IF($BG$70=0,"",$BG$70)</f>
      </c>
      <c r="BH274" s="881"/>
      <c r="BI274" s="881"/>
      <c r="BJ274" s="881"/>
      <c r="BK274" s="881"/>
      <c r="BL274" s="881"/>
      <c r="BM274" s="881"/>
      <c r="BN274" s="881"/>
      <c r="BO274" s="882"/>
      <c r="BP274" s="880">
        <f>IF($BP$70=0,"",$BP$70)</f>
      </c>
      <c r="BQ274" s="881"/>
      <c r="BR274" s="881" t="s">
        <v>250</v>
      </c>
      <c r="BS274" s="881"/>
      <c r="BT274" s="881" t="s">
        <v>117</v>
      </c>
      <c r="BU274" s="881">
        <f>IF($BU$70=0,"",$BU$70)</f>
      </c>
      <c r="BV274" s="881"/>
      <c r="BW274" s="881" t="s">
        <v>251</v>
      </c>
      <c r="BX274" s="918"/>
      <c r="BY274" s="235"/>
    </row>
    <row r="275" spans="9:77" ht="7.5" customHeight="1">
      <c r="I275" s="233"/>
      <c r="J275" s="926"/>
      <c r="K275" s="892"/>
      <c r="L275" s="892"/>
      <c r="M275" s="892"/>
      <c r="N275" s="892"/>
      <c r="O275" s="892"/>
      <c r="P275" s="892"/>
      <c r="Q275" s="892"/>
      <c r="R275" s="892"/>
      <c r="S275" s="892"/>
      <c r="T275" s="920"/>
      <c r="U275" s="923"/>
      <c r="V275" s="924"/>
      <c r="W275" s="924"/>
      <c r="X275" s="888"/>
      <c r="Y275" s="888"/>
      <c r="Z275" s="888"/>
      <c r="AA275" s="888"/>
      <c r="AB275" s="888"/>
      <c r="AC275" s="888"/>
      <c r="AD275" s="888"/>
      <c r="AE275" s="888"/>
      <c r="AF275" s="888"/>
      <c r="AG275" s="888"/>
      <c r="AH275" s="888"/>
      <c r="AI275" s="888"/>
      <c r="AJ275" s="888"/>
      <c r="AK275" s="888"/>
      <c r="AL275" s="888"/>
      <c r="AM275" s="889"/>
      <c r="AN275" s="883"/>
      <c r="AO275" s="884"/>
      <c r="AP275" s="884"/>
      <c r="AQ275" s="884"/>
      <c r="AR275" s="884"/>
      <c r="AS275" s="884"/>
      <c r="AT275" s="884"/>
      <c r="AU275" s="884"/>
      <c r="AV275" s="884"/>
      <c r="AW275" s="884"/>
      <c r="AX275" s="884"/>
      <c r="AY275" s="884"/>
      <c r="AZ275" s="884"/>
      <c r="BA275" s="884"/>
      <c r="BB275" s="884"/>
      <c r="BC275" s="884"/>
      <c r="BD275" s="884"/>
      <c r="BE275" s="884"/>
      <c r="BF275" s="885"/>
      <c r="BG275" s="883"/>
      <c r="BH275" s="884"/>
      <c r="BI275" s="884"/>
      <c r="BJ275" s="884"/>
      <c r="BK275" s="884"/>
      <c r="BL275" s="884"/>
      <c r="BM275" s="884"/>
      <c r="BN275" s="884"/>
      <c r="BO275" s="885"/>
      <c r="BP275" s="883"/>
      <c r="BQ275" s="884"/>
      <c r="BR275" s="884"/>
      <c r="BS275" s="884"/>
      <c r="BT275" s="884"/>
      <c r="BU275" s="884"/>
      <c r="BV275" s="884"/>
      <c r="BW275" s="884"/>
      <c r="BX275" s="919"/>
      <c r="BY275" s="235"/>
    </row>
    <row r="276" spans="9:77" ht="7.5" customHeight="1">
      <c r="I276" s="233"/>
      <c r="J276" s="243"/>
      <c r="K276" s="892">
        <f>IF($K$72=0,"",$K$72)</f>
      </c>
      <c r="L276" s="892"/>
      <c r="M276" s="892" t="s">
        <v>271</v>
      </c>
      <c r="N276" s="892"/>
      <c r="O276" s="892" t="s">
        <v>117</v>
      </c>
      <c r="P276" s="892">
        <f>IF(P174=0,"",P174)</f>
      </c>
      <c r="Q276" s="892"/>
      <c r="R276" s="892" t="s">
        <v>251</v>
      </c>
      <c r="S276" s="892"/>
      <c r="T276" s="336"/>
      <c r="U276" s="921" t="s">
        <v>360</v>
      </c>
      <c r="V276" s="922"/>
      <c r="W276" s="922"/>
      <c r="X276" s="886">
        <f>IF($X$72=0,"",$X$72)</f>
      </c>
      <c r="Y276" s="886"/>
      <c r="Z276" s="886"/>
      <c r="AA276" s="886"/>
      <c r="AB276" s="886"/>
      <c r="AC276" s="886"/>
      <c r="AD276" s="886"/>
      <c r="AE276" s="886"/>
      <c r="AF276" s="886"/>
      <c r="AG276" s="886"/>
      <c r="AH276" s="886"/>
      <c r="AI276" s="886"/>
      <c r="AJ276" s="886"/>
      <c r="AK276" s="886"/>
      <c r="AL276" s="886"/>
      <c r="AM276" s="887"/>
      <c r="AN276" s="880">
        <f>IF($AN$72=0,"",$AN$72)</f>
      </c>
      <c r="AO276" s="881"/>
      <c r="AP276" s="881"/>
      <c r="AQ276" s="881"/>
      <c r="AR276" s="881"/>
      <c r="AS276" s="881"/>
      <c r="AT276" s="881"/>
      <c r="AU276" s="881"/>
      <c r="AV276" s="881"/>
      <c r="AW276" s="881"/>
      <c r="AX276" s="881"/>
      <c r="AY276" s="881"/>
      <c r="AZ276" s="881"/>
      <c r="BA276" s="881"/>
      <c r="BB276" s="881"/>
      <c r="BC276" s="881"/>
      <c r="BD276" s="881"/>
      <c r="BE276" s="881"/>
      <c r="BF276" s="882"/>
      <c r="BG276" s="880">
        <f>IF($BG$72=0,"",$BG$72)</f>
      </c>
      <c r="BH276" s="881"/>
      <c r="BI276" s="881"/>
      <c r="BJ276" s="881"/>
      <c r="BK276" s="881"/>
      <c r="BL276" s="881"/>
      <c r="BM276" s="881"/>
      <c r="BN276" s="881"/>
      <c r="BO276" s="882"/>
      <c r="BP276" s="880">
        <f>IF($BP$72=0,"",$BP$72)</f>
      </c>
      <c r="BQ276" s="881"/>
      <c r="BR276" s="881" t="s">
        <v>250</v>
      </c>
      <c r="BS276" s="881"/>
      <c r="BT276" s="881" t="s">
        <v>117</v>
      </c>
      <c r="BU276" s="881">
        <f>IF($BU$72=0,"",$BU$72)</f>
      </c>
      <c r="BV276" s="881"/>
      <c r="BW276" s="881" t="s">
        <v>251</v>
      </c>
      <c r="BX276" s="918"/>
      <c r="BY276" s="235"/>
    </row>
    <row r="277" spans="9:77" ht="7.5" customHeight="1">
      <c r="I277" s="233"/>
      <c r="J277" s="243"/>
      <c r="K277" s="892"/>
      <c r="L277" s="892"/>
      <c r="M277" s="892"/>
      <c r="N277" s="892"/>
      <c r="O277" s="892"/>
      <c r="P277" s="892"/>
      <c r="Q277" s="892"/>
      <c r="R277" s="892"/>
      <c r="S277" s="892"/>
      <c r="T277" s="336"/>
      <c r="U277" s="923"/>
      <c r="V277" s="924"/>
      <c r="W277" s="924"/>
      <c r="X277" s="888"/>
      <c r="Y277" s="888"/>
      <c r="Z277" s="888"/>
      <c r="AA277" s="888"/>
      <c r="AB277" s="888"/>
      <c r="AC277" s="888"/>
      <c r="AD277" s="888"/>
      <c r="AE277" s="888"/>
      <c r="AF277" s="888"/>
      <c r="AG277" s="888"/>
      <c r="AH277" s="888"/>
      <c r="AI277" s="888"/>
      <c r="AJ277" s="888"/>
      <c r="AK277" s="888"/>
      <c r="AL277" s="888"/>
      <c r="AM277" s="889"/>
      <c r="AN277" s="883"/>
      <c r="AO277" s="884"/>
      <c r="AP277" s="884"/>
      <c r="AQ277" s="884"/>
      <c r="AR277" s="884"/>
      <c r="AS277" s="884"/>
      <c r="AT277" s="884"/>
      <c r="AU277" s="884"/>
      <c r="AV277" s="884"/>
      <c r="AW277" s="884"/>
      <c r="AX277" s="884"/>
      <c r="AY277" s="884"/>
      <c r="AZ277" s="884"/>
      <c r="BA277" s="884"/>
      <c r="BB277" s="884"/>
      <c r="BC277" s="884"/>
      <c r="BD277" s="884"/>
      <c r="BE277" s="884"/>
      <c r="BF277" s="885"/>
      <c r="BG277" s="883"/>
      <c r="BH277" s="884"/>
      <c r="BI277" s="884"/>
      <c r="BJ277" s="884"/>
      <c r="BK277" s="884"/>
      <c r="BL277" s="884"/>
      <c r="BM277" s="884"/>
      <c r="BN277" s="884"/>
      <c r="BO277" s="885"/>
      <c r="BP277" s="883"/>
      <c r="BQ277" s="884"/>
      <c r="BR277" s="884"/>
      <c r="BS277" s="884"/>
      <c r="BT277" s="884"/>
      <c r="BU277" s="884"/>
      <c r="BV277" s="884"/>
      <c r="BW277" s="884"/>
      <c r="BX277" s="919"/>
      <c r="BY277" s="235"/>
    </row>
    <row r="278" spans="9:77" ht="7.5" customHeight="1">
      <c r="I278" s="233"/>
      <c r="J278" s="243"/>
      <c r="K278" s="892"/>
      <c r="L278" s="892"/>
      <c r="M278" s="892"/>
      <c r="N278" s="892"/>
      <c r="O278" s="892"/>
      <c r="P278" s="892"/>
      <c r="Q278" s="892"/>
      <c r="R278" s="892"/>
      <c r="S278" s="892"/>
      <c r="T278" s="336"/>
      <c r="U278" s="921" t="s">
        <v>361</v>
      </c>
      <c r="V278" s="922"/>
      <c r="W278" s="922"/>
      <c r="X278" s="886">
        <f>IF($X$74=0,"",$X$74)</f>
      </c>
      <c r="Y278" s="886"/>
      <c r="Z278" s="886"/>
      <c r="AA278" s="886"/>
      <c r="AB278" s="886"/>
      <c r="AC278" s="886"/>
      <c r="AD278" s="886"/>
      <c r="AE278" s="886"/>
      <c r="AF278" s="886"/>
      <c r="AG278" s="886"/>
      <c r="AH278" s="886"/>
      <c r="AI278" s="886"/>
      <c r="AJ278" s="886"/>
      <c r="AK278" s="886"/>
      <c r="AL278" s="886"/>
      <c r="AM278" s="887"/>
      <c r="AN278" s="880">
        <f>IF($AN$74=0,"",$AN$74)</f>
      </c>
      <c r="AO278" s="881"/>
      <c r="AP278" s="881"/>
      <c r="AQ278" s="881"/>
      <c r="AR278" s="881"/>
      <c r="AS278" s="881"/>
      <c r="AT278" s="881"/>
      <c r="AU278" s="881"/>
      <c r="AV278" s="881"/>
      <c r="AW278" s="881"/>
      <c r="AX278" s="881"/>
      <c r="AY278" s="881"/>
      <c r="AZ278" s="881"/>
      <c r="BA278" s="881"/>
      <c r="BB278" s="881"/>
      <c r="BC278" s="881"/>
      <c r="BD278" s="881"/>
      <c r="BE278" s="881"/>
      <c r="BF278" s="882"/>
      <c r="BG278" s="880">
        <f>IF($BG$74=0,"",$BG$74)</f>
      </c>
      <c r="BH278" s="881"/>
      <c r="BI278" s="881"/>
      <c r="BJ278" s="881"/>
      <c r="BK278" s="881"/>
      <c r="BL278" s="881"/>
      <c r="BM278" s="881"/>
      <c r="BN278" s="881"/>
      <c r="BO278" s="882"/>
      <c r="BP278" s="880">
        <f>IF($BP$74=0,"",$BP$74)</f>
      </c>
      <c r="BQ278" s="881"/>
      <c r="BR278" s="881" t="s">
        <v>250</v>
      </c>
      <c r="BS278" s="881"/>
      <c r="BT278" s="881" t="s">
        <v>117</v>
      </c>
      <c r="BU278" s="881">
        <f>IF($BU$74=0,"",$BU$74)</f>
      </c>
      <c r="BV278" s="881"/>
      <c r="BW278" s="881" t="s">
        <v>251</v>
      </c>
      <c r="BX278" s="918"/>
      <c r="BY278" s="235"/>
    </row>
    <row r="279" spans="9:77" ht="7.5" customHeight="1">
      <c r="I279" s="233"/>
      <c r="J279" s="337"/>
      <c r="K279" s="888"/>
      <c r="L279" s="888"/>
      <c r="M279" s="888"/>
      <c r="N279" s="888"/>
      <c r="O279" s="888"/>
      <c r="P279" s="888"/>
      <c r="Q279" s="888"/>
      <c r="R279" s="888"/>
      <c r="S279" s="888"/>
      <c r="T279" s="338"/>
      <c r="U279" s="923"/>
      <c r="V279" s="924"/>
      <c r="W279" s="924"/>
      <c r="X279" s="888"/>
      <c r="Y279" s="888"/>
      <c r="Z279" s="888"/>
      <c r="AA279" s="888"/>
      <c r="AB279" s="888"/>
      <c r="AC279" s="888"/>
      <c r="AD279" s="888"/>
      <c r="AE279" s="888"/>
      <c r="AF279" s="888"/>
      <c r="AG279" s="888"/>
      <c r="AH279" s="888"/>
      <c r="AI279" s="888"/>
      <c r="AJ279" s="888"/>
      <c r="AK279" s="888"/>
      <c r="AL279" s="888"/>
      <c r="AM279" s="889"/>
      <c r="AN279" s="883"/>
      <c r="AO279" s="884"/>
      <c r="AP279" s="884"/>
      <c r="AQ279" s="884"/>
      <c r="AR279" s="884"/>
      <c r="AS279" s="884"/>
      <c r="AT279" s="884"/>
      <c r="AU279" s="884"/>
      <c r="AV279" s="884"/>
      <c r="AW279" s="884"/>
      <c r="AX279" s="884"/>
      <c r="AY279" s="884"/>
      <c r="AZ279" s="884"/>
      <c r="BA279" s="884"/>
      <c r="BB279" s="884"/>
      <c r="BC279" s="884"/>
      <c r="BD279" s="884"/>
      <c r="BE279" s="884"/>
      <c r="BF279" s="885"/>
      <c r="BG279" s="883"/>
      <c r="BH279" s="884"/>
      <c r="BI279" s="884"/>
      <c r="BJ279" s="884"/>
      <c r="BK279" s="884"/>
      <c r="BL279" s="884"/>
      <c r="BM279" s="884"/>
      <c r="BN279" s="884"/>
      <c r="BO279" s="885"/>
      <c r="BP279" s="883"/>
      <c r="BQ279" s="884"/>
      <c r="BR279" s="884"/>
      <c r="BS279" s="884"/>
      <c r="BT279" s="884"/>
      <c r="BU279" s="884"/>
      <c r="BV279" s="884"/>
      <c r="BW279" s="884"/>
      <c r="BX279" s="919"/>
      <c r="BY279" s="235"/>
    </row>
    <row r="280" spans="9:77" ht="7.5" customHeight="1">
      <c r="I280" s="233"/>
      <c r="J280" s="947" t="s">
        <v>262</v>
      </c>
      <c r="K280" s="932"/>
      <c r="L280" s="932"/>
      <c r="M280" s="932"/>
      <c r="N280" s="932"/>
      <c r="O280" s="932"/>
      <c r="P280" s="932"/>
      <c r="Q280" s="932"/>
      <c r="R280" s="932"/>
      <c r="S280" s="932"/>
      <c r="T280" s="933"/>
      <c r="U280" s="969" t="s">
        <v>180</v>
      </c>
      <c r="V280" s="886"/>
      <c r="W280" s="886"/>
      <c r="X280" s="886"/>
      <c r="Y280" s="886"/>
      <c r="Z280" s="886"/>
      <c r="AA280" s="886"/>
      <c r="AB280" s="886"/>
      <c r="AC280" s="886"/>
      <c r="AD280" s="886"/>
      <c r="AE280" s="886"/>
      <c r="AF280" s="886"/>
      <c r="AG280" s="886"/>
      <c r="AH280" s="886"/>
      <c r="AI280" s="886"/>
      <c r="AJ280" s="886"/>
      <c r="AK280" s="886"/>
      <c r="AL280" s="886"/>
      <c r="AM280" s="887"/>
      <c r="AN280" s="958" t="s">
        <v>181</v>
      </c>
      <c r="AO280" s="932"/>
      <c r="AP280" s="932"/>
      <c r="AQ280" s="932"/>
      <c r="AR280" s="932"/>
      <c r="AS280" s="932"/>
      <c r="AT280" s="932"/>
      <c r="AU280" s="932"/>
      <c r="AV280" s="932"/>
      <c r="AW280" s="932"/>
      <c r="AX280" s="932"/>
      <c r="AY280" s="932"/>
      <c r="AZ280" s="932"/>
      <c r="BA280" s="932"/>
      <c r="BB280" s="932"/>
      <c r="BC280" s="932"/>
      <c r="BD280" s="932"/>
      <c r="BE280" s="932"/>
      <c r="BF280" s="933"/>
      <c r="BG280" s="958" t="s">
        <v>182</v>
      </c>
      <c r="BH280" s="932"/>
      <c r="BI280" s="932"/>
      <c r="BJ280" s="932"/>
      <c r="BK280" s="932"/>
      <c r="BL280" s="932"/>
      <c r="BM280" s="932"/>
      <c r="BN280" s="932"/>
      <c r="BO280" s="933"/>
      <c r="BP280" s="880" t="s">
        <v>183</v>
      </c>
      <c r="BQ280" s="881"/>
      <c r="BR280" s="881"/>
      <c r="BS280" s="881"/>
      <c r="BT280" s="881"/>
      <c r="BU280" s="881"/>
      <c r="BV280" s="881"/>
      <c r="BW280" s="881"/>
      <c r="BX280" s="918"/>
      <c r="BY280" s="235"/>
    </row>
    <row r="281" spans="9:77" ht="7.5" customHeight="1">
      <c r="I281" s="233"/>
      <c r="J281" s="948"/>
      <c r="K281" s="934"/>
      <c r="L281" s="934"/>
      <c r="M281" s="934"/>
      <c r="N281" s="934"/>
      <c r="O281" s="934"/>
      <c r="P281" s="934"/>
      <c r="Q281" s="934"/>
      <c r="R281" s="934"/>
      <c r="S281" s="934"/>
      <c r="T281" s="935"/>
      <c r="U281" s="891"/>
      <c r="V281" s="892"/>
      <c r="W281" s="892"/>
      <c r="X281" s="892"/>
      <c r="Y281" s="892"/>
      <c r="Z281" s="892"/>
      <c r="AA281" s="892"/>
      <c r="AB281" s="892"/>
      <c r="AC281" s="892"/>
      <c r="AD281" s="892"/>
      <c r="AE281" s="892"/>
      <c r="AF281" s="892"/>
      <c r="AG281" s="892"/>
      <c r="AH281" s="892"/>
      <c r="AI281" s="892"/>
      <c r="AJ281" s="892"/>
      <c r="AK281" s="892"/>
      <c r="AL281" s="892"/>
      <c r="AM281" s="920"/>
      <c r="AN281" s="959"/>
      <c r="AO281" s="934"/>
      <c r="AP281" s="934"/>
      <c r="AQ281" s="934"/>
      <c r="AR281" s="934"/>
      <c r="AS281" s="934"/>
      <c r="AT281" s="934"/>
      <c r="AU281" s="934"/>
      <c r="AV281" s="934"/>
      <c r="AW281" s="934"/>
      <c r="AX281" s="934"/>
      <c r="AY281" s="934"/>
      <c r="AZ281" s="934"/>
      <c r="BA281" s="934"/>
      <c r="BB281" s="934"/>
      <c r="BC281" s="934"/>
      <c r="BD281" s="934"/>
      <c r="BE281" s="934"/>
      <c r="BF281" s="935"/>
      <c r="BG281" s="959"/>
      <c r="BH281" s="934"/>
      <c r="BI281" s="934"/>
      <c r="BJ281" s="934"/>
      <c r="BK281" s="934"/>
      <c r="BL281" s="934"/>
      <c r="BM281" s="934"/>
      <c r="BN281" s="934"/>
      <c r="BO281" s="935"/>
      <c r="BP281" s="940"/>
      <c r="BQ281" s="938"/>
      <c r="BR281" s="938"/>
      <c r="BS281" s="938"/>
      <c r="BT281" s="938"/>
      <c r="BU281" s="938"/>
      <c r="BV281" s="938"/>
      <c r="BW281" s="938"/>
      <c r="BX281" s="941"/>
      <c r="BY281" s="235"/>
    </row>
    <row r="282" spans="9:77" ht="7.5" customHeight="1">
      <c r="I282" s="233"/>
      <c r="J282" s="948"/>
      <c r="K282" s="934"/>
      <c r="L282" s="934"/>
      <c r="M282" s="934"/>
      <c r="N282" s="934"/>
      <c r="O282" s="934"/>
      <c r="P282" s="934"/>
      <c r="Q282" s="934"/>
      <c r="R282" s="934"/>
      <c r="S282" s="934"/>
      <c r="T282" s="935"/>
      <c r="U282" s="970"/>
      <c r="V282" s="888"/>
      <c r="W282" s="888"/>
      <c r="X282" s="888"/>
      <c r="Y282" s="888"/>
      <c r="Z282" s="888"/>
      <c r="AA282" s="888"/>
      <c r="AB282" s="888"/>
      <c r="AC282" s="888"/>
      <c r="AD282" s="888"/>
      <c r="AE282" s="888"/>
      <c r="AF282" s="888"/>
      <c r="AG282" s="888"/>
      <c r="AH282" s="888"/>
      <c r="AI282" s="888"/>
      <c r="AJ282" s="888"/>
      <c r="AK282" s="888"/>
      <c r="AL282" s="888"/>
      <c r="AM282" s="889"/>
      <c r="AN282" s="960"/>
      <c r="AO282" s="936"/>
      <c r="AP282" s="936"/>
      <c r="AQ282" s="936"/>
      <c r="AR282" s="936"/>
      <c r="AS282" s="936"/>
      <c r="AT282" s="936"/>
      <c r="AU282" s="936"/>
      <c r="AV282" s="936"/>
      <c r="AW282" s="936"/>
      <c r="AX282" s="936"/>
      <c r="AY282" s="936"/>
      <c r="AZ282" s="936"/>
      <c r="BA282" s="936"/>
      <c r="BB282" s="936"/>
      <c r="BC282" s="936"/>
      <c r="BD282" s="936"/>
      <c r="BE282" s="936"/>
      <c r="BF282" s="937"/>
      <c r="BG282" s="960"/>
      <c r="BH282" s="936"/>
      <c r="BI282" s="936"/>
      <c r="BJ282" s="936"/>
      <c r="BK282" s="936"/>
      <c r="BL282" s="936"/>
      <c r="BM282" s="936"/>
      <c r="BN282" s="936"/>
      <c r="BO282" s="937"/>
      <c r="BP282" s="883"/>
      <c r="BQ282" s="884"/>
      <c r="BR282" s="884"/>
      <c r="BS282" s="884"/>
      <c r="BT282" s="884"/>
      <c r="BU282" s="884"/>
      <c r="BV282" s="884"/>
      <c r="BW282" s="884"/>
      <c r="BX282" s="919"/>
      <c r="BY282" s="235"/>
    </row>
    <row r="283" spans="9:77" ht="7.5" customHeight="1">
      <c r="I283" s="233"/>
      <c r="J283" s="948"/>
      <c r="K283" s="934"/>
      <c r="L283" s="934"/>
      <c r="M283" s="934"/>
      <c r="N283" s="934"/>
      <c r="O283" s="934"/>
      <c r="P283" s="934"/>
      <c r="Q283" s="934"/>
      <c r="R283" s="934"/>
      <c r="S283" s="934"/>
      <c r="T283" s="935"/>
      <c r="U283" s="921" t="s">
        <v>356</v>
      </c>
      <c r="V283" s="922"/>
      <c r="W283" s="922"/>
      <c r="X283" s="886">
        <f>IF($X$79=0,"",$X$79)</f>
      </c>
      <c r="Y283" s="886"/>
      <c r="Z283" s="886"/>
      <c r="AA283" s="886"/>
      <c r="AB283" s="886"/>
      <c r="AC283" s="886"/>
      <c r="AD283" s="886"/>
      <c r="AE283" s="886"/>
      <c r="AF283" s="886"/>
      <c r="AG283" s="886"/>
      <c r="AH283" s="886"/>
      <c r="AI283" s="886"/>
      <c r="AJ283" s="886"/>
      <c r="AK283" s="886"/>
      <c r="AL283" s="886"/>
      <c r="AM283" s="887"/>
      <c r="AN283" s="880">
        <f>IF($AN$79=0,"",$AN$79)</f>
      </c>
      <c r="AO283" s="881"/>
      <c r="AP283" s="881"/>
      <c r="AQ283" s="881"/>
      <c r="AR283" s="881"/>
      <c r="AS283" s="881"/>
      <c r="AT283" s="881"/>
      <c r="AU283" s="881"/>
      <c r="AV283" s="881"/>
      <c r="AW283" s="881"/>
      <c r="AX283" s="881"/>
      <c r="AY283" s="881"/>
      <c r="AZ283" s="881"/>
      <c r="BA283" s="881"/>
      <c r="BB283" s="881"/>
      <c r="BC283" s="881"/>
      <c r="BD283" s="881"/>
      <c r="BE283" s="881"/>
      <c r="BF283" s="882"/>
      <c r="BG283" s="880">
        <f>IF($BG$79=0,"",$BG$79)</f>
      </c>
      <c r="BH283" s="881"/>
      <c r="BI283" s="881"/>
      <c r="BJ283" s="881"/>
      <c r="BK283" s="881"/>
      <c r="BL283" s="881"/>
      <c r="BM283" s="881"/>
      <c r="BN283" s="881"/>
      <c r="BO283" s="882"/>
      <c r="BP283" s="880">
        <f>IF($BP$79=0,"",$BP$79)</f>
      </c>
      <c r="BQ283" s="881"/>
      <c r="BR283" s="881" t="s">
        <v>250</v>
      </c>
      <c r="BS283" s="881"/>
      <c r="BT283" s="881" t="s">
        <v>117</v>
      </c>
      <c r="BU283" s="881">
        <f>IF($BU$79=0,"",$BU$79)</f>
      </c>
      <c r="BV283" s="881"/>
      <c r="BW283" s="881" t="s">
        <v>251</v>
      </c>
      <c r="BX283" s="918"/>
      <c r="BY283" s="235"/>
    </row>
    <row r="284" spans="9:77" ht="7.5" customHeight="1">
      <c r="I284" s="233"/>
      <c r="J284" s="948"/>
      <c r="K284" s="934"/>
      <c r="L284" s="934"/>
      <c r="M284" s="934"/>
      <c r="N284" s="934"/>
      <c r="O284" s="934"/>
      <c r="P284" s="934"/>
      <c r="Q284" s="934"/>
      <c r="R284" s="934"/>
      <c r="S284" s="934"/>
      <c r="T284" s="935"/>
      <c r="U284" s="923"/>
      <c r="V284" s="924"/>
      <c r="W284" s="924"/>
      <c r="X284" s="888"/>
      <c r="Y284" s="888"/>
      <c r="Z284" s="888"/>
      <c r="AA284" s="888"/>
      <c r="AB284" s="888"/>
      <c r="AC284" s="888"/>
      <c r="AD284" s="888"/>
      <c r="AE284" s="888"/>
      <c r="AF284" s="888"/>
      <c r="AG284" s="888"/>
      <c r="AH284" s="888"/>
      <c r="AI284" s="888"/>
      <c r="AJ284" s="888"/>
      <c r="AK284" s="888"/>
      <c r="AL284" s="888"/>
      <c r="AM284" s="889"/>
      <c r="AN284" s="883"/>
      <c r="AO284" s="884"/>
      <c r="AP284" s="884"/>
      <c r="AQ284" s="884"/>
      <c r="AR284" s="884"/>
      <c r="AS284" s="884"/>
      <c r="AT284" s="884"/>
      <c r="AU284" s="884"/>
      <c r="AV284" s="884"/>
      <c r="AW284" s="884"/>
      <c r="AX284" s="884"/>
      <c r="AY284" s="884"/>
      <c r="AZ284" s="884"/>
      <c r="BA284" s="884"/>
      <c r="BB284" s="884"/>
      <c r="BC284" s="884"/>
      <c r="BD284" s="884"/>
      <c r="BE284" s="884"/>
      <c r="BF284" s="885"/>
      <c r="BG284" s="883"/>
      <c r="BH284" s="884"/>
      <c r="BI284" s="884"/>
      <c r="BJ284" s="884"/>
      <c r="BK284" s="884"/>
      <c r="BL284" s="884"/>
      <c r="BM284" s="884"/>
      <c r="BN284" s="884"/>
      <c r="BO284" s="885"/>
      <c r="BP284" s="883"/>
      <c r="BQ284" s="884"/>
      <c r="BR284" s="884"/>
      <c r="BS284" s="884"/>
      <c r="BT284" s="884"/>
      <c r="BU284" s="884"/>
      <c r="BV284" s="884"/>
      <c r="BW284" s="884"/>
      <c r="BX284" s="919"/>
      <c r="BY284" s="235"/>
    </row>
    <row r="285" spans="9:77" ht="7.5" customHeight="1">
      <c r="I285" s="233"/>
      <c r="J285" s="926" t="s">
        <v>466</v>
      </c>
      <c r="K285" s="892"/>
      <c r="L285" s="892">
        <f>IF($L$81=0,"",$L$81)</f>
      </c>
      <c r="M285" s="892"/>
      <c r="N285" s="892"/>
      <c r="O285" s="892"/>
      <c r="P285" s="892"/>
      <c r="Q285" s="892"/>
      <c r="R285" s="892"/>
      <c r="S285" s="892" t="s">
        <v>467</v>
      </c>
      <c r="T285" s="920"/>
      <c r="U285" s="921" t="s">
        <v>357</v>
      </c>
      <c r="V285" s="922"/>
      <c r="W285" s="922"/>
      <c r="X285" s="886">
        <f>IF($X$81=0,"",$X$81)</f>
      </c>
      <c r="Y285" s="886"/>
      <c r="Z285" s="886"/>
      <c r="AA285" s="886"/>
      <c r="AB285" s="886"/>
      <c r="AC285" s="886"/>
      <c r="AD285" s="886"/>
      <c r="AE285" s="886"/>
      <c r="AF285" s="886"/>
      <c r="AG285" s="886"/>
      <c r="AH285" s="886"/>
      <c r="AI285" s="886"/>
      <c r="AJ285" s="886"/>
      <c r="AK285" s="886"/>
      <c r="AL285" s="886"/>
      <c r="AM285" s="887"/>
      <c r="AN285" s="880">
        <f>IF($AN$81=0,"",$AN$81)</f>
      </c>
      <c r="AO285" s="881"/>
      <c r="AP285" s="881"/>
      <c r="AQ285" s="881"/>
      <c r="AR285" s="881"/>
      <c r="AS285" s="881"/>
      <c r="AT285" s="881"/>
      <c r="AU285" s="881"/>
      <c r="AV285" s="881"/>
      <c r="AW285" s="881"/>
      <c r="AX285" s="881"/>
      <c r="AY285" s="881"/>
      <c r="AZ285" s="881"/>
      <c r="BA285" s="881"/>
      <c r="BB285" s="881"/>
      <c r="BC285" s="881"/>
      <c r="BD285" s="881"/>
      <c r="BE285" s="881"/>
      <c r="BF285" s="882"/>
      <c r="BG285" s="880">
        <f>IF($BG$81=0,"",$BG$81)</f>
      </c>
      <c r="BH285" s="881"/>
      <c r="BI285" s="881"/>
      <c r="BJ285" s="881"/>
      <c r="BK285" s="881"/>
      <c r="BL285" s="881"/>
      <c r="BM285" s="881"/>
      <c r="BN285" s="881"/>
      <c r="BO285" s="882"/>
      <c r="BP285" s="880">
        <f>IF($BP$81=0,"",$BP$81)</f>
      </c>
      <c r="BQ285" s="881"/>
      <c r="BR285" s="881" t="s">
        <v>250</v>
      </c>
      <c r="BS285" s="881"/>
      <c r="BT285" s="881" t="s">
        <v>117</v>
      </c>
      <c r="BU285" s="881">
        <f>IF($BU$81=0,"",$BU$81)</f>
      </c>
      <c r="BV285" s="881"/>
      <c r="BW285" s="881" t="s">
        <v>251</v>
      </c>
      <c r="BX285" s="918"/>
      <c r="BY285" s="235"/>
    </row>
    <row r="286" spans="9:77" ht="7.5" customHeight="1">
      <c r="I286" s="233"/>
      <c r="J286" s="927"/>
      <c r="K286" s="888"/>
      <c r="L286" s="888"/>
      <c r="M286" s="888"/>
      <c r="N286" s="888"/>
      <c r="O286" s="888"/>
      <c r="P286" s="888"/>
      <c r="Q286" s="888"/>
      <c r="R286" s="888"/>
      <c r="S286" s="888"/>
      <c r="T286" s="889"/>
      <c r="U286" s="923"/>
      <c r="V286" s="924"/>
      <c r="W286" s="924"/>
      <c r="X286" s="888"/>
      <c r="Y286" s="888"/>
      <c r="Z286" s="888"/>
      <c r="AA286" s="888"/>
      <c r="AB286" s="888"/>
      <c r="AC286" s="888"/>
      <c r="AD286" s="888"/>
      <c r="AE286" s="888"/>
      <c r="AF286" s="888"/>
      <c r="AG286" s="888"/>
      <c r="AH286" s="888"/>
      <c r="AI286" s="888"/>
      <c r="AJ286" s="888"/>
      <c r="AK286" s="888"/>
      <c r="AL286" s="888"/>
      <c r="AM286" s="889"/>
      <c r="AN286" s="883"/>
      <c r="AO286" s="884"/>
      <c r="AP286" s="884"/>
      <c r="AQ286" s="884"/>
      <c r="AR286" s="884"/>
      <c r="AS286" s="884"/>
      <c r="AT286" s="884"/>
      <c r="AU286" s="884"/>
      <c r="AV286" s="884"/>
      <c r="AW286" s="884"/>
      <c r="AX286" s="884"/>
      <c r="AY286" s="884"/>
      <c r="AZ286" s="884"/>
      <c r="BA286" s="884"/>
      <c r="BB286" s="884"/>
      <c r="BC286" s="884"/>
      <c r="BD286" s="884"/>
      <c r="BE286" s="884"/>
      <c r="BF286" s="885"/>
      <c r="BG286" s="883"/>
      <c r="BH286" s="884"/>
      <c r="BI286" s="884"/>
      <c r="BJ286" s="884"/>
      <c r="BK286" s="884"/>
      <c r="BL286" s="884"/>
      <c r="BM286" s="884"/>
      <c r="BN286" s="884"/>
      <c r="BO286" s="885"/>
      <c r="BP286" s="883"/>
      <c r="BQ286" s="884"/>
      <c r="BR286" s="884"/>
      <c r="BS286" s="884"/>
      <c r="BT286" s="884"/>
      <c r="BU286" s="884"/>
      <c r="BV286" s="884"/>
      <c r="BW286" s="884"/>
      <c r="BX286" s="919"/>
      <c r="BY286" s="235"/>
    </row>
    <row r="287" spans="9:77" ht="7.5" customHeight="1">
      <c r="I287" s="233"/>
      <c r="J287" s="943" t="s">
        <v>185</v>
      </c>
      <c r="K287" s="944"/>
      <c r="L287" s="944"/>
      <c r="M287" s="944"/>
      <c r="N287" s="944"/>
      <c r="O287" s="944"/>
      <c r="P287" s="944"/>
      <c r="Q287" s="944"/>
      <c r="R287" s="944"/>
      <c r="S287" s="944"/>
      <c r="T287" s="944"/>
      <c r="U287" s="969" t="s">
        <v>186</v>
      </c>
      <c r="V287" s="886"/>
      <c r="W287" s="886"/>
      <c r="X287" s="886"/>
      <c r="Y287" s="886"/>
      <c r="Z287" s="886"/>
      <c r="AA287" s="886"/>
      <c r="AB287" s="886"/>
      <c r="AC287" s="887"/>
      <c r="AD287" s="932" t="s">
        <v>187</v>
      </c>
      <c r="AE287" s="932"/>
      <c r="AF287" s="932"/>
      <c r="AG287" s="932"/>
      <c r="AH287" s="932"/>
      <c r="AI287" s="932"/>
      <c r="AJ287" s="932"/>
      <c r="AK287" s="932"/>
      <c r="AL287" s="932"/>
      <c r="AM287" s="933"/>
      <c r="AN287" s="1021" t="s">
        <v>188</v>
      </c>
      <c r="AO287" s="1021"/>
      <c r="AP287" s="1021"/>
      <c r="AQ287" s="1021"/>
      <c r="AR287" s="1021"/>
      <c r="AS287" s="1021"/>
      <c r="AT287" s="1021"/>
      <c r="AU287" s="1021"/>
      <c r="AV287" s="1021"/>
      <c r="AW287" s="931" t="s">
        <v>159</v>
      </c>
      <c r="AX287" s="931"/>
      <c r="AY287" s="931"/>
      <c r="AZ287" s="950"/>
      <c r="BA287" s="975">
        <f>IF($BA$83=0,"",$BA$83)</f>
      </c>
      <c r="BB287" s="976"/>
      <c r="BC287" s="976"/>
      <c r="BD287" s="976"/>
      <c r="BE287" s="976"/>
      <c r="BF287" s="976"/>
      <c r="BG287" s="976"/>
      <c r="BH287" s="976"/>
      <c r="BI287" s="976"/>
      <c r="BJ287" s="976"/>
      <c r="BK287" s="976"/>
      <c r="BL287" s="976"/>
      <c r="BM287" s="976"/>
      <c r="BN287" s="976"/>
      <c r="BO287" s="976"/>
      <c r="BP287" s="976"/>
      <c r="BQ287" s="976"/>
      <c r="BR287" s="976"/>
      <c r="BS287" s="976"/>
      <c r="BT287" s="976"/>
      <c r="BU287" s="976"/>
      <c r="BV287" s="976"/>
      <c r="BW287" s="976"/>
      <c r="BX287" s="978"/>
      <c r="BY287" s="235"/>
    </row>
    <row r="288" spans="9:77" ht="7.5" customHeight="1">
      <c r="I288" s="233"/>
      <c r="J288" s="943"/>
      <c r="K288" s="944"/>
      <c r="L288" s="944"/>
      <c r="M288" s="944"/>
      <c r="N288" s="944"/>
      <c r="O288" s="944"/>
      <c r="P288" s="944"/>
      <c r="Q288" s="944"/>
      <c r="R288" s="944"/>
      <c r="S288" s="944"/>
      <c r="T288" s="944"/>
      <c r="U288" s="891"/>
      <c r="V288" s="892"/>
      <c r="W288" s="892"/>
      <c r="X288" s="892"/>
      <c r="Y288" s="892"/>
      <c r="Z288" s="892"/>
      <c r="AA288" s="892"/>
      <c r="AB288" s="892"/>
      <c r="AC288" s="920"/>
      <c r="AD288" s="934"/>
      <c r="AE288" s="934"/>
      <c r="AF288" s="934"/>
      <c r="AG288" s="934"/>
      <c r="AH288" s="934"/>
      <c r="AI288" s="934"/>
      <c r="AJ288" s="934"/>
      <c r="AK288" s="934"/>
      <c r="AL288" s="934"/>
      <c r="AM288" s="935"/>
      <c r="AN288" s="1021"/>
      <c r="AO288" s="1021"/>
      <c r="AP288" s="1021"/>
      <c r="AQ288" s="1021"/>
      <c r="AR288" s="1021"/>
      <c r="AS288" s="1021"/>
      <c r="AT288" s="1021"/>
      <c r="AU288" s="1021"/>
      <c r="AV288" s="1021"/>
      <c r="AW288" s="1001"/>
      <c r="AX288" s="1001"/>
      <c r="AY288" s="1001"/>
      <c r="AZ288" s="969"/>
      <c r="BA288" s="1008"/>
      <c r="BB288" s="1024"/>
      <c r="BC288" s="1024"/>
      <c r="BD288" s="1024"/>
      <c r="BE288" s="1024"/>
      <c r="BF288" s="1024"/>
      <c r="BG288" s="1024"/>
      <c r="BH288" s="1024"/>
      <c r="BI288" s="1024"/>
      <c r="BJ288" s="1024"/>
      <c r="BK288" s="1024"/>
      <c r="BL288" s="1024"/>
      <c r="BM288" s="1024"/>
      <c r="BN288" s="1024"/>
      <c r="BO288" s="1024"/>
      <c r="BP288" s="1024"/>
      <c r="BQ288" s="1024"/>
      <c r="BR288" s="1024"/>
      <c r="BS288" s="1024"/>
      <c r="BT288" s="1024"/>
      <c r="BU288" s="1024"/>
      <c r="BV288" s="1024"/>
      <c r="BW288" s="1024"/>
      <c r="BX288" s="1025"/>
      <c r="BY288" s="235"/>
    </row>
    <row r="289" spans="9:77" ht="7.5" customHeight="1">
      <c r="I289" s="233"/>
      <c r="J289" s="943"/>
      <c r="K289" s="944"/>
      <c r="L289" s="944"/>
      <c r="M289" s="944"/>
      <c r="N289" s="944"/>
      <c r="O289" s="944"/>
      <c r="P289" s="944"/>
      <c r="Q289" s="944"/>
      <c r="R289" s="944"/>
      <c r="S289" s="944"/>
      <c r="T289" s="944"/>
      <c r="U289" s="891"/>
      <c r="V289" s="892"/>
      <c r="W289" s="892"/>
      <c r="X289" s="892"/>
      <c r="Y289" s="892"/>
      <c r="Z289" s="892"/>
      <c r="AA289" s="892"/>
      <c r="AB289" s="892"/>
      <c r="AC289" s="920"/>
      <c r="AD289" s="934"/>
      <c r="AE289" s="934"/>
      <c r="AF289" s="934"/>
      <c r="AG289" s="934"/>
      <c r="AH289" s="934"/>
      <c r="AI289" s="934"/>
      <c r="AJ289" s="934"/>
      <c r="AK289" s="934"/>
      <c r="AL289" s="934"/>
      <c r="AM289" s="935"/>
      <c r="AN289" s="1021"/>
      <c r="AO289" s="1021"/>
      <c r="AP289" s="1021"/>
      <c r="AQ289" s="1021"/>
      <c r="AR289" s="1021"/>
      <c r="AS289" s="1021"/>
      <c r="AT289" s="1021"/>
      <c r="AU289" s="1021"/>
      <c r="AV289" s="1021"/>
      <c r="AW289" s="1022" t="s">
        <v>189</v>
      </c>
      <c r="AX289" s="1022"/>
      <c r="AY289" s="1022"/>
      <c r="AZ289" s="970"/>
      <c r="BA289" s="1052">
        <f>IF($BA$85=0,"",$BA$85)</f>
      </c>
      <c r="BB289" s="1053"/>
      <c r="BC289" s="1053"/>
      <c r="BD289" s="1053"/>
      <c r="BE289" s="1053"/>
      <c r="BF289" s="1053"/>
      <c r="BG289" s="1053"/>
      <c r="BH289" s="1053"/>
      <c r="BI289" s="1053"/>
      <c r="BJ289" s="1053"/>
      <c r="BK289" s="1053"/>
      <c r="BL289" s="1053"/>
      <c r="BM289" s="1053"/>
      <c r="BN289" s="1053"/>
      <c r="BO289" s="1053"/>
      <c r="BP289" s="1053"/>
      <c r="BQ289" s="1053"/>
      <c r="BR289" s="1053"/>
      <c r="BS289" s="1053"/>
      <c r="BT289" s="1053"/>
      <c r="BU289" s="1053"/>
      <c r="BV289" s="1053"/>
      <c r="BW289" s="1053"/>
      <c r="BX289" s="1054"/>
      <c r="BY289" s="235"/>
    </row>
    <row r="290" spans="9:77" ht="7.5" customHeight="1">
      <c r="I290" s="233"/>
      <c r="J290" s="943"/>
      <c r="K290" s="944"/>
      <c r="L290" s="944"/>
      <c r="M290" s="944"/>
      <c r="N290" s="944"/>
      <c r="O290" s="944"/>
      <c r="P290" s="944"/>
      <c r="Q290" s="944"/>
      <c r="R290" s="944"/>
      <c r="S290" s="944"/>
      <c r="T290" s="944"/>
      <c r="U290" s="970"/>
      <c r="V290" s="888"/>
      <c r="W290" s="888"/>
      <c r="X290" s="888"/>
      <c r="Y290" s="888"/>
      <c r="Z290" s="888"/>
      <c r="AA290" s="888"/>
      <c r="AB290" s="888"/>
      <c r="AC290" s="889"/>
      <c r="AD290" s="936"/>
      <c r="AE290" s="936"/>
      <c r="AF290" s="936"/>
      <c r="AG290" s="936"/>
      <c r="AH290" s="936"/>
      <c r="AI290" s="936"/>
      <c r="AJ290" s="936"/>
      <c r="AK290" s="936"/>
      <c r="AL290" s="936"/>
      <c r="AM290" s="937"/>
      <c r="AN290" s="1021"/>
      <c r="AO290" s="1021"/>
      <c r="AP290" s="1021"/>
      <c r="AQ290" s="1021"/>
      <c r="AR290" s="1021"/>
      <c r="AS290" s="1021"/>
      <c r="AT290" s="1021"/>
      <c r="AU290" s="1021"/>
      <c r="AV290" s="1021"/>
      <c r="AW290" s="931"/>
      <c r="AX290" s="931"/>
      <c r="AY290" s="931"/>
      <c r="AZ290" s="950"/>
      <c r="BA290" s="1008"/>
      <c r="BB290" s="1024"/>
      <c r="BC290" s="1024"/>
      <c r="BD290" s="1024"/>
      <c r="BE290" s="1024"/>
      <c r="BF290" s="1024"/>
      <c r="BG290" s="1024"/>
      <c r="BH290" s="1024"/>
      <c r="BI290" s="1024"/>
      <c r="BJ290" s="1024"/>
      <c r="BK290" s="1024"/>
      <c r="BL290" s="1024"/>
      <c r="BM290" s="1024"/>
      <c r="BN290" s="1024"/>
      <c r="BO290" s="1024"/>
      <c r="BP290" s="1024"/>
      <c r="BQ290" s="1024"/>
      <c r="BR290" s="1024"/>
      <c r="BS290" s="1024"/>
      <c r="BT290" s="1024"/>
      <c r="BU290" s="1024"/>
      <c r="BV290" s="1024"/>
      <c r="BW290" s="1024"/>
      <c r="BX290" s="1025"/>
      <c r="BY290" s="235"/>
    </row>
    <row r="291" spans="9:138" ht="7.5" customHeight="1">
      <c r="I291" s="233"/>
      <c r="J291" s="943"/>
      <c r="K291" s="944"/>
      <c r="L291" s="944"/>
      <c r="M291" s="944"/>
      <c r="N291" s="944"/>
      <c r="O291" s="944"/>
      <c r="P291" s="944"/>
      <c r="Q291" s="944"/>
      <c r="R291" s="944"/>
      <c r="S291" s="944"/>
      <c r="T291" s="944"/>
      <c r="U291" s="969">
        <f>IF($U$87=0,"",$U$87)</f>
      </c>
      <c r="V291" s="886"/>
      <c r="W291" s="886" t="s">
        <v>271</v>
      </c>
      <c r="X291" s="886"/>
      <c r="Y291" s="886" t="s">
        <v>117</v>
      </c>
      <c r="Z291" s="886">
        <f>IF($Z$87=0,"",$Z$87)</f>
      </c>
      <c r="AA291" s="886"/>
      <c r="AB291" s="886" t="s">
        <v>251</v>
      </c>
      <c r="AC291" s="887"/>
      <c r="AD291" s="992">
        <f>IF($AD$87=0,"",$AD$87)</f>
      </c>
      <c r="AE291" s="993"/>
      <c r="AF291" s="993"/>
      <c r="AG291" s="993"/>
      <c r="AH291" s="993"/>
      <c r="AI291" s="993"/>
      <c r="AJ291" s="993"/>
      <c r="AK291" s="993"/>
      <c r="AL291" s="993"/>
      <c r="AM291" s="994"/>
      <c r="AN291" s="991" t="s">
        <v>190</v>
      </c>
      <c r="AO291" s="991"/>
      <c r="AP291" s="991"/>
      <c r="AQ291" s="991"/>
      <c r="AR291" s="991"/>
      <c r="AS291" s="991"/>
      <c r="AT291" s="991"/>
      <c r="AU291" s="991"/>
      <c r="AV291" s="991"/>
      <c r="AW291" s="991"/>
      <c r="AX291" s="991"/>
      <c r="AY291" s="991"/>
      <c r="AZ291" s="991"/>
      <c r="BA291" s="991"/>
      <c r="BB291" s="897" t="str">
        <f>IF($BB$87=0,"",$BB$87)</f>
        <v>平成　　　年　　　月　　　日</v>
      </c>
      <c r="BC291" s="898"/>
      <c r="BD291" s="898"/>
      <c r="BE291" s="898"/>
      <c r="BF291" s="898"/>
      <c r="BG291" s="898"/>
      <c r="BH291" s="898"/>
      <c r="BI291" s="898"/>
      <c r="BJ291" s="898"/>
      <c r="BK291" s="898"/>
      <c r="BL291" s="898"/>
      <c r="BM291" s="898"/>
      <c r="BN291" s="898"/>
      <c r="BO291" s="898"/>
      <c r="BP291" s="898"/>
      <c r="BQ291" s="898"/>
      <c r="BR291" s="898"/>
      <c r="BS291" s="898"/>
      <c r="BT291" s="898"/>
      <c r="BU291" s="898"/>
      <c r="BV291" s="898"/>
      <c r="BW291" s="898"/>
      <c r="BX291" s="903"/>
      <c r="BY291" s="235"/>
      <c r="EG291" s="218"/>
      <c r="EH291" s="218"/>
    </row>
    <row r="292" spans="9:138" ht="7.5" customHeight="1">
      <c r="I292" s="233"/>
      <c r="J292" s="943"/>
      <c r="K292" s="944"/>
      <c r="L292" s="944"/>
      <c r="M292" s="944"/>
      <c r="N292" s="944"/>
      <c r="O292" s="944"/>
      <c r="P292" s="944"/>
      <c r="Q292" s="944"/>
      <c r="R292" s="944"/>
      <c r="S292" s="944"/>
      <c r="T292" s="944"/>
      <c r="U292" s="891"/>
      <c r="V292" s="892"/>
      <c r="W292" s="892"/>
      <c r="X292" s="892"/>
      <c r="Y292" s="892"/>
      <c r="Z292" s="892"/>
      <c r="AA292" s="892"/>
      <c r="AB292" s="892"/>
      <c r="AC292" s="920"/>
      <c r="AD292" s="995"/>
      <c r="AE292" s="996"/>
      <c r="AF292" s="996"/>
      <c r="AG292" s="996"/>
      <c r="AH292" s="996"/>
      <c r="AI292" s="996"/>
      <c r="AJ292" s="996"/>
      <c r="AK292" s="996"/>
      <c r="AL292" s="996"/>
      <c r="AM292" s="997"/>
      <c r="AN292" s="991"/>
      <c r="AO292" s="991"/>
      <c r="AP292" s="991"/>
      <c r="AQ292" s="991"/>
      <c r="AR292" s="991"/>
      <c r="AS292" s="991"/>
      <c r="AT292" s="991"/>
      <c r="AU292" s="991"/>
      <c r="AV292" s="991"/>
      <c r="AW292" s="991"/>
      <c r="AX292" s="991"/>
      <c r="AY292" s="991"/>
      <c r="AZ292" s="991"/>
      <c r="BA292" s="991"/>
      <c r="BB292" s="1014"/>
      <c r="BC292" s="1015"/>
      <c r="BD292" s="1015"/>
      <c r="BE292" s="1015"/>
      <c r="BF292" s="1015"/>
      <c r="BG292" s="1015"/>
      <c r="BH292" s="1015"/>
      <c r="BI292" s="1015"/>
      <c r="BJ292" s="1015"/>
      <c r="BK292" s="1015"/>
      <c r="BL292" s="1015"/>
      <c r="BM292" s="1015"/>
      <c r="BN292" s="1015"/>
      <c r="BO292" s="1015"/>
      <c r="BP292" s="1015"/>
      <c r="BQ292" s="1015"/>
      <c r="BR292" s="1015"/>
      <c r="BS292" s="1015"/>
      <c r="BT292" s="1015"/>
      <c r="BU292" s="1015"/>
      <c r="BV292" s="1015"/>
      <c r="BW292" s="1015"/>
      <c r="BX292" s="1016"/>
      <c r="BY292" s="235"/>
      <c r="EG292" s="218"/>
      <c r="EH292" s="218"/>
    </row>
    <row r="293" spans="9:138" ht="7.5" customHeight="1">
      <c r="I293" s="233"/>
      <c r="J293" s="943"/>
      <c r="K293" s="944"/>
      <c r="L293" s="944"/>
      <c r="M293" s="944"/>
      <c r="N293" s="944"/>
      <c r="O293" s="944"/>
      <c r="P293" s="944"/>
      <c r="Q293" s="944"/>
      <c r="R293" s="944"/>
      <c r="S293" s="944"/>
      <c r="T293" s="944"/>
      <c r="U293" s="970"/>
      <c r="V293" s="888"/>
      <c r="W293" s="888"/>
      <c r="X293" s="888"/>
      <c r="Y293" s="888"/>
      <c r="Z293" s="888"/>
      <c r="AA293" s="888"/>
      <c r="AB293" s="888"/>
      <c r="AC293" s="889"/>
      <c r="AD293" s="998"/>
      <c r="AE293" s="999"/>
      <c r="AF293" s="999"/>
      <c r="AG293" s="999"/>
      <c r="AH293" s="999"/>
      <c r="AI293" s="999"/>
      <c r="AJ293" s="999"/>
      <c r="AK293" s="999"/>
      <c r="AL293" s="999"/>
      <c r="AM293" s="1000"/>
      <c r="AN293" s="991"/>
      <c r="AO293" s="991"/>
      <c r="AP293" s="991"/>
      <c r="AQ293" s="991"/>
      <c r="AR293" s="991"/>
      <c r="AS293" s="991"/>
      <c r="AT293" s="991"/>
      <c r="AU293" s="991"/>
      <c r="AV293" s="991"/>
      <c r="AW293" s="991"/>
      <c r="AX293" s="991"/>
      <c r="AY293" s="991"/>
      <c r="AZ293" s="991"/>
      <c r="BA293" s="991"/>
      <c r="BB293" s="915"/>
      <c r="BC293" s="916"/>
      <c r="BD293" s="916"/>
      <c r="BE293" s="916"/>
      <c r="BF293" s="916"/>
      <c r="BG293" s="916"/>
      <c r="BH293" s="916"/>
      <c r="BI293" s="916"/>
      <c r="BJ293" s="916"/>
      <c r="BK293" s="916"/>
      <c r="BL293" s="916"/>
      <c r="BM293" s="916"/>
      <c r="BN293" s="916"/>
      <c r="BO293" s="916"/>
      <c r="BP293" s="916"/>
      <c r="BQ293" s="916"/>
      <c r="BR293" s="916"/>
      <c r="BS293" s="916"/>
      <c r="BT293" s="916"/>
      <c r="BU293" s="916"/>
      <c r="BV293" s="916"/>
      <c r="BW293" s="916"/>
      <c r="BX293" s="917"/>
      <c r="BY293" s="235"/>
      <c r="EG293" s="218"/>
      <c r="EH293" s="218"/>
    </row>
    <row r="294" spans="9:77" ht="10.5" customHeight="1">
      <c r="I294" s="233"/>
      <c r="J294" s="930" t="s">
        <v>191</v>
      </c>
      <c r="K294" s="931"/>
      <c r="L294" s="931"/>
      <c r="M294" s="931"/>
      <c r="N294" s="931"/>
      <c r="O294" s="931"/>
      <c r="P294" s="931"/>
      <c r="Q294" s="931"/>
      <c r="R294" s="931"/>
      <c r="S294" s="931"/>
      <c r="T294" s="931"/>
      <c r="U294" s="1003" t="s">
        <v>192</v>
      </c>
      <c r="V294" s="1003"/>
      <c r="W294" s="1003"/>
      <c r="X294" s="1003"/>
      <c r="Y294" s="1003"/>
      <c r="Z294" s="1003"/>
      <c r="AA294" s="1003"/>
      <c r="AB294" s="1003"/>
      <c r="AC294" s="1003"/>
      <c r="AD294" s="1003"/>
      <c r="AE294" s="1003"/>
      <c r="AF294" s="1003"/>
      <c r="AG294" s="1003"/>
      <c r="AH294" s="1003"/>
      <c r="AI294" s="1003"/>
      <c r="AJ294" s="1003"/>
      <c r="AK294" s="1003"/>
      <c r="AL294" s="1003"/>
      <c r="AM294" s="1003"/>
      <c r="AN294" s="1003"/>
      <c r="AO294" s="1003"/>
      <c r="AP294" s="1003"/>
      <c r="AQ294" s="1003"/>
      <c r="AR294" s="1003"/>
      <c r="AS294" s="1003"/>
      <c r="AT294" s="1003"/>
      <c r="AU294" s="1003"/>
      <c r="AV294" s="1003"/>
      <c r="AW294" s="1003"/>
      <c r="AX294" s="1003"/>
      <c r="AY294" s="1003"/>
      <c r="AZ294" s="1003"/>
      <c r="BA294" s="1003"/>
      <c r="BB294" s="1003"/>
      <c r="BC294" s="1003"/>
      <c r="BD294" s="1003"/>
      <c r="BE294" s="1003"/>
      <c r="BF294" s="1003"/>
      <c r="BG294" s="1003"/>
      <c r="BH294" s="1003"/>
      <c r="BI294" s="1003"/>
      <c r="BJ294" s="1003"/>
      <c r="BK294" s="1003"/>
      <c r="BL294" s="1003"/>
      <c r="BM294" s="1003"/>
      <c r="BN294" s="1003"/>
      <c r="BO294" s="1003"/>
      <c r="BP294" s="1003"/>
      <c r="BQ294" s="1003"/>
      <c r="BR294" s="1003"/>
      <c r="BS294" s="1003"/>
      <c r="BT294" s="1003"/>
      <c r="BU294" s="1003"/>
      <c r="BV294" s="1003"/>
      <c r="BW294" s="1003"/>
      <c r="BX294" s="1004"/>
      <c r="BY294" s="235"/>
    </row>
    <row r="295" spans="9:77" ht="7.5" customHeight="1">
      <c r="I295" s="233"/>
      <c r="J295" s="930"/>
      <c r="K295" s="931"/>
      <c r="L295" s="931"/>
      <c r="M295" s="931"/>
      <c r="N295" s="931"/>
      <c r="O295" s="931"/>
      <c r="P295" s="931"/>
      <c r="Q295" s="931"/>
      <c r="R295" s="931"/>
      <c r="S295" s="931"/>
      <c r="T295" s="931"/>
      <c r="U295" s="1022">
        <f>IF($U$91=0,"",$U$91)</f>
      </c>
      <c r="V295" s="1022"/>
      <c r="W295" s="1022"/>
      <c r="X295" s="1022"/>
      <c r="Y295" s="1022"/>
      <c r="Z295" s="1022"/>
      <c r="AA295" s="1022"/>
      <c r="AB295" s="1022"/>
      <c r="AC295" s="1022"/>
      <c r="AD295" s="1022"/>
      <c r="AE295" s="1022"/>
      <c r="AF295" s="1022"/>
      <c r="AG295" s="1022"/>
      <c r="AH295" s="1022"/>
      <c r="AI295" s="1022"/>
      <c r="AJ295" s="1022"/>
      <c r="AK295" s="1022"/>
      <c r="AL295" s="1022"/>
      <c r="AM295" s="1022"/>
      <c r="AN295" s="1022"/>
      <c r="AO295" s="1022"/>
      <c r="AP295" s="1022"/>
      <c r="AQ295" s="1022"/>
      <c r="AR295" s="1022"/>
      <c r="AS295" s="1022"/>
      <c r="AT295" s="1022"/>
      <c r="AU295" s="1022"/>
      <c r="AV295" s="1022"/>
      <c r="AW295" s="1022"/>
      <c r="AX295" s="1022"/>
      <c r="AY295" s="1022"/>
      <c r="AZ295" s="1022"/>
      <c r="BA295" s="1022"/>
      <c r="BB295" s="1022"/>
      <c r="BC295" s="1022"/>
      <c r="BD295" s="1022"/>
      <c r="BE295" s="1022"/>
      <c r="BF295" s="1022"/>
      <c r="BG295" s="1022"/>
      <c r="BH295" s="1022"/>
      <c r="BI295" s="1022"/>
      <c r="BJ295" s="1022"/>
      <c r="BK295" s="1022"/>
      <c r="BL295" s="1022"/>
      <c r="BM295" s="1022"/>
      <c r="BN295" s="1022"/>
      <c r="BO295" s="1022"/>
      <c r="BP295" s="1022"/>
      <c r="BQ295" s="1022"/>
      <c r="BR295" s="1022"/>
      <c r="BS295" s="1022"/>
      <c r="BT295" s="1022"/>
      <c r="BU295" s="1022"/>
      <c r="BV295" s="1022"/>
      <c r="BW295" s="1022"/>
      <c r="BX295" s="1055"/>
      <c r="BY295" s="235"/>
    </row>
    <row r="296" spans="9:77" ht="7.5" customHeight="1">
      <c r="I296" s="233"/>
      <c r="J296" s="989"/>
      <c r="K296" s="990"/>
      <c r="L296" s="990"/>
      <c r="M296" s="990"/>
      <c r="N296" s="990"/>
      <c r="O296" s="990"/>
      <c r="P296" s="990"/>
      <c r="Q296" s="990"/>
      <c r="R296" s="990"/>
      <c r="S296" s="990"/>
      <c r="T296" s="990"/>
      <c r="U296" s="990"/>
      <c r="V296" s="990"/>
      <c r="W296" s="990"/>
      <c r="X296" s="990"/>
      <c r="Y296" s="990"/>
      <c r="Z296" s="990"/>
      <c r="AA296" s="990"/>
      <c r="AB296" s="990"/>
      <c r="AC296" s="990"/>
      <c r="AD296" s="990"/>
      <c r="AE296" s="990"/>
      <c r="AF296" s="990"/>
      <c r="AG296" s="990"/>
      <c r="AH296" s="990"/>
      <c r="AI296" s="990"/>
      <c r="AJ296" s="990"/>
      <c r="AK296" s="990"/>
      <c r="AL296" s="990"/>
      <c r="AM296" s="990"/>
      <c r="AN296" s="990"/>
      <c r="AO296" s="990"/>
      <c r="AP296" s="990"/>
      <c r="AQ296" s="990"/>
      <c r="AR296" s="990"/>
      <c r="AS296" s="990"/>
      <c r="AT296" s="990"/>
      <c r="AU296" s="990"/>
      <c r="AV296" s="990"/>
      <c r="AW296" s="990"/>
      <c r="AX296" s="990"/>
      <c r="AY296" s="990"/>
      <c r="AZ296" s="990"/>
      <c r="BA296" s="990"/>
      <c r="BB296" s="990"/>
      <c r="BC296" s="990"/>
      <c r="BD296" s="990"/>
      <c r="BE296" s="990"/>
      <c r="BF296" s="990"/>
      <c r="BG296" s="990"/>
      <c r="BH296" s="990"/>
      <c r="BI296" s="990"/>
      <c r="BJ296" s="990"/>
      <c r="BK296" s="990"/>
      <c r="BL296" s="990"/>
      <c r="BM296" s="990"/>
      <c r="BN296" s="990"/>
      <c r="BO296" s="990"/>
      <c r="BP296" s="990"/>
      <c r="BQ296" s="990"/>
      <c r="BR296" s="990"/>
      <c r="BS296" s="990"/>
      <c r="BT296" s="990"/>
      <c r="BU296" s="990"/>
      <c r="BV296" s="990"/>
      <c r="BW296" s="990"/>
      <c r="BX296" s="1023"/>
      <c r="BY296" s="235"/>
    </row>
    <row r="297" spans="9:77" ht="7.5" customHeight="1">
      <c r="I297" s="233"/>
      <c r="J297" s="1056" t="s">
        <v>209</v>
      </c>
      <c r="K297" s="1056"/>
      <c r="L297" s="1056"/>
      <c r="M297" s="1056"/>
      <c r="N297" s="1056"/>
      <c r="O297" s="1056"/>
      <c r="P297" s="1056"/>
      <c r="Q297" s="1056"/>
      <c r="R297" s="1056"/>
      <c r="S297" s="1056"/>
      <c r="T297" s="1056"/>
      <c r="U297" s="1056"/>
      <c r="V297" s="1056"/>
      <c r="W297" s="1056"/>
      <c r="X297" s="1056"/>
      <c r="Y297" s="1056"/>
      <c r="Z297" s="1056"/>
      <c r="AA297" s="1056"/>
      <c r="AB297" s="1056"/>
      <c r="AC297" s="1056"/>
      <c r="AD297" s="1056"/>
      <c r="AE297" s="1056"/>
      <c r="AF297" s="1056"/>
      <c r="AG297" s="1056"/>
      <c r="AH297" s="1056"/>
      <c r="AI297" s="1056"/>
      <c r="AJ297" s="1056"/>
      <c r="AK297" s="1056"/>
      <c r="AL297" s="1056"/>
      <c r="AM297" s="1056"/>
      <c r="AN297" s="1056"/>
      <c r="AO297" s="1056"/>
      <c r="AP297" s="1056"/>
      <c r="AQ297" s="1056"/>
      <c r="AR297" s="1056"/>
      <c r="AS297" s="1056"/>
      <c r="AT297" s="1056"/>
      <c r="AU297" s="1056"/>
      <c r="AV297" s="1056"/>
      <c r="AW297" s="1056"/>
      <c r="AX297" s="1056"/>
      <c r="AY297" s="1056"/>
      <c r="AZ297" s="1056"/>
      <c r="BA297" s="1056"/>
      <c r="BB297" s="1056"/>
      <c r="BC297" s="1056"/>
      <c r="BD297" s="1056"/>
      <c r="BE297" s="1056"/>
      <c r="BF297" s="1056"/>
      <c r="BG297" s="1056"/>
      <c r="BH297" s="1056"/>
      <c r="BI297" s="1056"/>
      <c r="BJ297" s="1056"/>
      <c r="BK297" s="1002" t="s">
        <v>194</v>
      </c>
      <c r="BL297" s="1002"/>
      <c r="BM297" s="1002"/>
      <c r="BN297" s="1002"/>
      <c r="BO297" s="1002"/>
      <c r="BP297" s="1002"/>
      <c r="BQ297" s="1002"/>
      <c r="BR297" s="1002"/>
      <c r="BS297" s="1002"/>
      <c r="BT297" s="1002"/>
      <c r="BU297" s="1002"/>
      <c r="BV297" s="1002"/>
      <c r="BW297" s="1002"/>
      <c r="BX297" s="1002"/>
      <c r="BY297" s="235"/>
    </row>
    <row r="298" spans="9:77" ht="7.5" customHeight="1">
      <c r="I298" s="233"/>
      <c r="J298" s="905"/>
      <c r="K298" s="905"/>
      <c r="L298" s="905"/>
      <c r="M298" s="905"/>
      <c r="N298" s="905"/>
      <c r="O298" s="905"/>
      <c r="P298" s="905"/>
      <c r="Q298" s="905"/>
      <c r="R298" s="905"/>
      <c r="S298" s="905"/>
      <c r="T298" s="905"/>
      <c r="U298" s="905"/>
      <c r="V298" s="905"/>
      <c r="W298" s="905"/>
      <c r="X298" s="905"/>
      <c r="Y298" s="905"/>
      <c r="Z298" s="905"/>
      <c r="AA298" s="905"/>
      <c r="AB298" s="905"/>
      <c r="AC298" s="905"/>
      <c r="AD298" s="905"/>
      <c r="AE298" s="905"/>
      <c r="AF298" s="905"/>
      <c r="AG298" s="905"/>
      <c r="AH298" s="905"/>
      <c r="AI298" s="905"/>
      <c r="AJ298" s="905"/>
      <c r="AK298" s="905"/>
      <c r="AL298" s="905"/>
      <c r="AM298" s="905"/>
      <c r="AN298" s="905"/>
      <c r="AO298" s="905"/>
      <c r="AP298" s="905"/>
      <c r="AQ298" s="905"/>
      <c r="AR298" s="905"/>
      <c r="AS298" s="905"/>
      <c r="AT298" s="905"/>
      <c r="AU298" s="905"/>
      <c r="AV298" s="905"/>
      <c r="AW298" s="905"/>
      <c r="AX298" s="905"/>
      <c r="AY298" s="905"/>
      <c r="AZ298" s="905"/>
      <c r="BA298" s="905"/>
      <c r="BB298" s="905"/>
      <c r="BC298" s="905"/>
      <c r="BD298" s="905"/>
      <c r="BE298" s="905"/>
      <c r="BF298" s="905"/>
      <c r="BG298" s="905"/>
      <c r="BH298" s="905"/>
      <c r="BI298" s="905"/>
      <c r="BJ298" s="905"/>
      <c r="BK298" s="1002"/>
      <c r="BL298" s="1002"/>
      <c r="BM298" s="1002"/>
      <c r="BN298" s="1002"/>
      <c r="BO298" s="1002"/>
      <c r="BP298" s="1002"/>
      <c r="BQ298" s="1002"/>
      <c r="BR298" s="1002"/>
      <c r="BS298" s="1002"/>
      <c r="BT298" s="1002"/>
      <c r="BU298" s="1002"/>
      <c r="BV298" s="1002"/>
      <c r="BW298" s="1002"/>
      <c r="BX298" s="1002"/>
      <c r="BY298" s="235"/>
    </row>
    <row r="299" spans="9:77" ht="7.5" customHeight="1">
      <c r="I299" s="233"/>
      <c r="J299" s="905" t="s">
        <v>210</v>
      </c>
      <c r="K299" s="905"/>
      <c r="L299" s="905"/>
      <c r="M299" s="905"/>
      <c r="N299" s="905"/>
      <c r="O299" s="905"/>
      <c r="P299" s="905"/>
      <c r="Q299" s="905"/>
      <c r="R299" s="905"/>
      <c r="S299" s="905"/>
      <c r="T299" s="905"/>
      <c r="U299" s="905"/>
      <c r="V299" s="905"/>
      <c r="W299" s="905"/>
      <c r="X299" s="905"/>
      <c r="Y299" s="905"/>
      <c r="Z299" s="905"/>
      <c r="AA299" s="905"/>
      <c r="AB299" s="905"/>
      <c r="AC299" s="905"/>
      <c r="AD299" s="905"/>
      <c r="AE299" s="905"/>
      <c r="AF299" s="905"/>
      <c r="AG299" s="905"/>
      <c r="AH299" s="905"/>
      <c r="AI299" s="905"/>
      <c r="AJ299" s="905"/>
      <c r="AK299" s="905"/>
      <c r="AL299" s="905"/>
      <c r="AM299" s="905"/>
      <c r="AN299" s="905"/>
      <c r="AO299" s="905"/>
      <c r="AP299" s="905"/>
      <c r="AQ299" s="905"/>
      <c r="AR299" s="905"/>
      <c r="AS299" s="905"/>
      <c r="AT299" s="905"/>
      <c r="AU299" s="905"/>
      <c r="AV299" s="905"/>
      <c r="AW299" s="905"/>
      <c r="AX299" s="905"/>
      <c r="AY299" s="905"/>
      <c r="AZ299" s="905"/>
      <c r="BA299" s="905"/>
      <c r="BB299" s="905"/>
      <c r="BC299" s="905"/>
      <c r="BD299" s="905"/>
      <c r="BE299" s="905"/>
      <c r="BF299" s="905"/>
      <c r="BG299" s="905"/>
      <c r="BH299" s="905"/>
      <c r="BI299" s="905"/>
      <c r="BJ299" s="905"/>
      <c r="BK299" s="905"/>
      <c r="BL299" s="905"/>
      <c r="BM299" s="905"/>
      <c r="BN299" s="905"/>
      <c r="BO299" s="905"/>
      <c r="BP299" s="905"/>
      <c r="BQ299" s="905"/>
      <c r="BR299" s="905"/>
      <c r="BS299" s="905"/>
      <c r="BT299" s="905"/>
      <c r="BU299" s="905"/>
      <c r="BV299" s="905"/>
      <c r="BW299" s="905"/>
      <c r="BX299" s="234"/>
      <c r="BY299" s="235"/>
    </row>
    <row r="300" spans="9:77" ht="7.5" customHeight="1">
      <c r="I300" s="233"/>
      <c r="J300" s="905"/>
      <c r="K300" s="905"/>
      <c r="L300" s="905"/>
      <c r="M300" s="905"/>
      <c r="N300" s="905"/>
      <c r="O300" s="905"/>
      <c r="P300" s="905"/>
      <c r="Q300" s="905"/>
      <c r="R300" s="905"/>
      <c r="S300" s="905"/>
      <c r="T300" s="905"/>
      <c r="U300" s="905"/>
      <c r="V300" s="905"/>
      <c r="W300" s="905"/>
      <c r="X300" s="905"/>
      <c r="Y300" s="905"/>
      <c r="Z300" s="905"/>
      <c r="AA300" s="905"/>
      <c r="AB300" s="905"/>
      <c r="AC300" s="905"/>
      <c r="AD300" s="905"/>
      <c r="AE300" s="905"/>
      <c r="AF300" s="905"/>
      <c r="AG300" s="905"/>
      <c r="AH300" s="905"/>
      <c r="AI300" s="905"/>
      <c r="AJ300" s="905"/>
      <c r="AK300" s="905"/>
      <c r="AL300" s="905"/>
      <c r="AM300" s="905"/>
      <c r="AN300" s="905"/>
      <c r="AO300" s="905"/>
      <c r="AP300" s="905"/>
      <c r="AQ300" s="905"/>
      <c r="AR300" s="905"/>
      <c r="AS300" s="905"/>
      <c r="AT300" s="905"/>
      <c r="AU300" s="905"/>
      <c r="AV300" s="905"/>
      <c r="AW300" s="905"/>
      <c r="AX300" s="905"/>
      <c r="AY300" s="905"/>
      <c r="AZ300" s="905"/>
      <c r="BA300" s="905"/>
      <c r="BB300" s="905"/>
      <c r="BC300" s="905"/>
      <c r="BD300" s="905"/>
      <c r="BE300" s="905"/>
      <c r="BF300" s="905"/>
      <c r="BG300" s="905"/>
      <c r="BH300" s="905"/>
      <c r="BI300" s="905"/>
      <c r="BJ300" s="905"/>
      <c r="BK300" s="905"/>
      <c r="BL300" s="905"/>
      <c r="BM300" s="905"/>
      <c r="BN300" s="905"/>
      <c r="BO300" s="905"/>
      <c r="BP300" s="905"/>
      <c r="BQ300" s="905"/>
      <c r="BR300" s="905"/>
      <c r="BS300" s="905"/>
      <c r="BT300" s="905"/>
      <c r="BU300" s="905"/>
      <c r="BV300" s="905"/>
      <c r="BW300" s="905"/>
      <c r="BX300" s="234"/>
      <c r="BY300" s="235"/>
    </row>
    <row r="301" spans="9:77" ht="7.5" customHeight="1">
      <c r="I301" s="233"/>
      <c r="J301" s="905" t="s">
        <v>211</v>
      </c>
      <c r="K301" s="905"/>
      <c r="L301" s="905"/>
      <c r="M301" s="905"/>
      <c r="N301" s="905"/>
      <c r="O301" s="905"/>
      <c r="P301" s="905"/>
      <c r="Q301" s="905"/>
      <c r="R301" s="905"/>
      <c r="S301" s="905"/>
      <c r="T301" s="905"/>
      <c r="U301" s="905"/>
      <c r="V301" s="905"/>
      <c r="W301" s="905"/>
      <c r="X301" s="905"/>
      <c r="Y301" s="905"/>
      <c r="Z301" s="905"/>
      <c r="AA301" s="905"/>
      <c r="AB301" s="905"/>
      <c r="AC301" s="905"/>
      <c r="AD301" s="905"/>
      <c r="AE301" s="905"/>
      <c r="AF301" s="905"/>
      <c r="AG301" s="905"/>
      <c r="AH301" s="905"/>
      <c r="AI301" s="905"/>
      <c r="AJ301" s="905"/>
      <c r="AK301" s="905"/>
      <c r="AL301" s="905"/>
      <c r="AM301" s="905"/>
      <c r="AN301" s="905"/>
      <c r="AO301" s="905"/>
      <c r="AP301" s="905"/>
      <c r="AQ301" s="905"/>
      <c r="AR301" s="905"/>
      <c r="AS301" s="905"/>
      <c r="AT301" s="905"/>
      <c r="AU301" s="905"/>
      <c r="AV301" s="905"/>
      <c r="AW301" s="905"/>
      <c r="AX301" s="905"/>
      <c r="AY301" s="905"/>
      <c r="AZ301" s="905"/>
      <c r="BA301" s="905"/>
      <c r="BB301" s="905"/>
      <c r="BC301" s="905"/>
      <c r="BD301" s="905"/>
      <c r="BE301" s="905"/>
      <c r="BF301" s="905"/>
      <c r="BG301" s="905"/>
      <c r="BH301" s="905"/>
      <c r="BI301" s="905"/>
      <c r="BJ301" s="905"/>
      <c r="BK301" s="905"/>
      <c r="BL301" s="905"/>
      <c r="BM301" s="905"/>
      <c r="BN301" s="905"/>
      <c r="BO301" s="905"/>
      <c r="BP301" s="905"/>
      <c r="BQ301" s="905"/>
      <c r="BR301" s="905"/>
      <c r="BS301" s="905"/>
      <c r="BT301" s="905"/>
      <c r="BU301" s="905"/>
      <c r="BV301" s="905"/>
      <c r="BW301" s="905"/>
      <c r="BX301" s="234"/>
      <c r="BY301" s="235"/>
    </row>
    <row r="302" spans="9:77" ht="7.5" customHeight="1">
      <c r="I302" s="233"/>
      <c r="J302" s="905"/>
      <c r="K302" s="905"/>
      <c r="L302" s="905"/>
      <c r="M302" s="905"/>
      <c r="N302" s="905"/>
      <c r="O302" s="905"/>
      <c r="P302" s="905"/>
      <c r="Q302" s="905"/>
      <c r="R302" s="905"/>
      <c r="S302" s="905"/>
      <c r="T302" s="905"/>
      <c r="U302" s="905"/>
      <c r="V302" s="905"/>
      <c r="W302" s="905"/>
      <c r="X302" s="905"/>
      <c r="Y302" s="905"/>
      <c r="Z302" s="905"/>
      <c r="AA302" s="905"/>
      <c r="AB302" s="905"/>
      <c r="AC302" s="905"/>
      <c r="AD302" s="905"/>
      <c r="AE302" s="905"/>
      <c r="AF302" s="905"/>
      <c r="AG302" s="905"/>
      <c r="AH302" s="905"/>
      <c r="AI302" s="905"/>
      <c r="AJ302" s="905"/>
      <c r="AK302" s="905"/>
      <c r="AL302" s="905"/>
      <c r="AM302" s="905"/>
      <c r="AN302" s="905"/>
      <c r="AO302" s="905"/>
      <c r="AP302" s="905"/>
      <c r="AQ302" s="905"/>
      <c r="AR302" s="905"/>
      <c r="AS302" s="905"/>
      <c r="AT302" s="905"/>
      <c r="AU302" s="905"/>
      <c r="AV302" s="905"/>
      <c r="AW302" s="905"/>
      <c r="AX302" s="905"/>
      <c r="AY302" s="905"/>
      <c r="AZ302" s="905"/>
      <c r="BA302" s="905"/>
      <c r="BB302" s="905"/>
      <c r="BC302" s="905"/>
      <c r="BD302" s="905"/>
      <c r="BE302" s="905"/>
      <c r="BF302" s="905"/>
      <c r="BG302" s="905"/>
      <c r="BH302" s="905"/>
      <c r="BI302" s="905"/>
      <c r="BJ302" s="905"/>
      <c r="BK302" s="905"/>
      <c r="BL302" s="905"/>
      <c r="BM302" s="905"/>
      <c r="BN302" s="905"/>
      <c r="BO302" s="905"/>
      <c r="BP302" s="905"/>
      <c r="BQ302" s="905"/>
      <c r="BR302" s="905"/>
      <c r="BS302" s="905"/>
      <c r="BT302" s="905"/>
      <c r="BU302" s="905"/>
      <c r="BV302" s="905"/>
      <c r="BW302" s="905"/>
      <c r="BX302" s="234"/>
      <c r="BY302" s="235"/>
    </row>
    <row r="303" spans="8:79" ht="7.5" customHeight="1">
      <c r="H303" s="244"/>
      <c r="I303" s="233"/>
      <c r="J303" s="333"/>
      <c r="K303" s="333"/>
      <c r="L303" s="333"/>
      <c r="M303" s="333"/>
      <c r="N303" s="333"/>
      <c r="O303" s="333"/>
      <c r="P303" s="333"/>
      <c r="Q303" s="333"/>
      <c r="R303" s="333"/>
      <c r="S303" s="333"/>
      <c r="T303" s="333"/>
      <c r="U303" s="333"/>
      <c r="V303" s="333"/>
      <c r="W303" s="333"/>
      <c r="X303" s="333"/>
      <c r="Y303" s="333"/>
      <c r="Z303" s="333"/>
      <c r="AA303" s="333"/>
      <c r="AB303" s="333"/>
      <c r="AC303" s="333"/>
      <c r="AD303" s="333"/>
      <c r="AE303" s="333"/>
      <c r="AF303" s="333"/>
      <c r="AG303" s="333"/>
      <c r="AH303" s="333"/>
      <c r="AI303" s="333"/>
      <c r="AJ303" s="333"/>
      <c r="AK303" s="333"/>
      <c r="AL303" s="333"/>
      <c r="AM303" s="333"/>
      <c r="AN303" s="333"/>
      <c r="AO303" s="333"/>
      <c r="AP303" s="333"/>
      <c r="AQ303" s="333"/>
      <c r="AR303" s="333"/>
      <c r="AS303" s="333"/>
      <c r="AT303" s="333"/>
      <c r="AU303" s="333"/>
      <c r="AV303" s="333"/>
      <c r="AW303" s="333"/>
      <c r="AX303" s="333"/>
      <c r="AY303" s="333"/>
      <c r="AZ303" s="333"/>
      <c r="BA303" s="333"/>
      <c r="BB303" s="333"/>
      <c r="BC303" s="333"/>
      <c r="BD303" s="333"/>
      <c r="BE303" s="333"/>
      <c r="BF303" s="333"/>
      <c r="BG303" s="333"/>
      <c r="BH303" s="333"/>
      <c r="BI303" s="333"/>
      <c r="BJ303" s="333"/>
      <c r="BK303" s="333"/>
      <c r="BL303" s="333"/>
      <c r="BM303" s="333"/>
      <c r="BN303" s="333"/>
      <c r="BO303" s="333"/>
      <c r="BP303" s="333"/>
      <c r="BQ303" s="333"/>
      <c r="BR303" s="333"/>
      <c r="BS303" s="333"/>
      <c r="BT303" s="333"/>
      <c r="BU303" s="333"/>
      <c r="BV303" s="333"/>
      <c r="BW303" s="333"/>
      <c r="BX303" s="333"/>
      <c r="BY303" s="235"/>
      <c r="BZ303" s="238"/>
      <c r="CA303" s="238"/>
    </row>
    <row r="304" spans="8:77" ht="7.5" customHeight="1" thickBot="1">
      <c r="H304" s="244"/>
      <c r="I304" s="245"/>
      <c r="J304" s="247"/>
      <c r="K304" s="247"/>
      <c r="L304" s="247"/>
      <c r="M304" s="247"/>
      <c r="N304" s="247"/>
      <c r="O304" s="247"/>
      <c r="P304" s="247"/>
      <c r="Q304" s="247"/>
      <c r="R304" s="247"/>
      <c r="S304" s="247"/>
      <c r="T304" s="247"/>
      <c r="U304" s="247"/>
      <c r="V304" s="247"/>
      <c r="W304" s="247"/>
      <c r="X304" s="247"/>
      <c r="Y304" s="247"/>
      <c r="Z304" s="247"/>
      <c r="AA304" s="247"/>
      <c r="AB304" s="247"/>
      <c r="AC304" s="247"/>
      <c r="AD304" s="247"/>
      <c r="AE304" s="247"/>
      <c r="AF304" s="247"/>
      <c r="AG304" s="247"/>
      <c r="AH304" s="247"/>
      <c r="AI304" s="247"/>
      <c r="AJ304" s="247"/>
      <c r="AK304" s="247"/>
      <c r="AL304" s="247"/>
      <c r="AM304" s="247"/>
      <c r="AN304" s="247"/>
      <c r="AO304" s="247"/>
      <c r="AP304" s="247"/>
      <c r="AQ304" s="247"/>
      <c r="AR304" s="247"/>
      <c r="AS304" s="247"/>
      <c r="AT304" s="247"/>
      <c r="AU304" s="247"/>
      <c r="AV304" s="247"/>
      <c r="AW304" s="247"/>
      <c r="AX304" s="247"/>
      <c r="AY304" s="247"/>
      <c r="AZ304" s="247"/>
      <c r="BA304" s="247"/>
      <c r="BB304" s="247"/>
      <c r="BC304" s="247"/>
      <c r="BD304" s="247"/>
      <c r="BE304" s="247"/>
      <c r="BF304" s="247"/>
      <c r="BG304" s="247"/>
      <c r="BH304" s="247"/>
      <c r="BI304" s="247"/>
      <c r="BJ304" s="247"/>
      <c r="BK304" s="247"/>
      <c r="BL304" s="247"/>
      <c r="BM304" s="247"/>
      <c r="BN304" s="247"/>
      <c r="BO304" s="247"/>
      <c r="BP304" s="247"/>
      <c r="BQ304" s="247"/>
      <c r="BR304" s="247"/>
      <c r="BS304" s="247"/>
      <c r="BT304" s="247"/>
      <c r="BU304" s="247"/>
      <c r="BV304" s="247"/>
      <c r="BW304" s="247"/>
      <c r="BX304" s="247"/>
      <c r="BY304" s="249"/>
    </row>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sheetData>
  <sheetProtection password="DF81" sheet="1" objects="1" scenarios="1"/>
  <mergeCells count="811">
    <mergeCell ref="AP218:BV219"/>
    <mergeCell ref="U193:BX194"/>
    <mergeCell ref="BR174:BS175"/>
    <mergeCell ref="BT174:BT175"/>
    <mergeCell ref="BU174:BV175"/>
    <mergeCell ref="J274:T275"/>
    <mergeCell ref="U274:W275"/>
    <mergeCell ref="X274:AM275"/>
    <mergeCell ref="AN274:BF275"/>
    <mergeCell ref="AN257:AO258"/>
    <mergeCell ref="W291:X293"/>
    <mergeCell ref="Y291:Y293"/>
    <mergeCell ref="J287:T293"/>
    <mergeCell ref="U287:AC290"/>
    <mergeCell ref="AD287:AM290"/>
    <mergeCell ref="AN287:AV290"/>
    <mergeCell ref="U291:V293"/>
    <mergeCell ref="U295:BX296"/>
    <mergeCell ref="AN291:BA293"/>
    <mergeCell ref="BI55:BK56"/>
    <mergeCell ref="U66:W67"/>
    <mergeCell ref="BT68:BT69"/>
    <mergeCell ref="BR66:BS67"/>
    <mergeCell ref="BT66:BT67"/>
    <mergeCell ref="U174:W175"/>
    <mergeCell ref="X174:AM175"/>
    <mergeCell ref="AN174:BF175"/>
    <mergeCell ref="J297:BJ298"/>
    <mergeCell ref="J299:BW300"/>
    <mergeCell ref="J301:BW302"/>
    <mergeCell ref="J70:T71"/>
    <mergeCell ref="U70:W71"/>
    <mergeCell ref="X70:AM71"/>
    <mergeCell ref="BW70:BX71"/>
    <mergeCell ref="BK297:BX298"/>
    <mergeCell ref="J294:T296"/>
    <mergeCell ref="U294:BX294"/>
    <mergeCell ref="BT283:BT284"/>
    <mergeCell ref="BU283:BV284"/>
    <mergeCell ref="BA289:BX290"/>
    <mergeCell ref="W259:X260"/>
    <mergeCell ref="BL53:BX54"/>
    <mergeCell ref="W55:X56"/>
    <mergeCell ref="BL55:BX56"/>
    <mergeCell ref="U183:W184"/>
    <mergeCell ref="BT278:BT279"/>
    <mergeCell ref="BR285:BS286"/>
    <mergeCell ref="R72:S75"/>
    <mergeCell ref="U59:V60"/>
    <mergeCell ref="AN59:AO60"/>
    <mergeCell ref="AW59:BE60"/>
    <mergeCell ref="AN70:BF71"/>
    <mergeCell ref="BR68:BS69"/>
    <mergeCell ref="BP57:BU62"/>
    <mergeCell ref="BU66:BV67"/>
    <mergeCell ref="BG63:BO65"/>
    <mergeCell ref="BV57:BX62"/>
    <mergeCell ref="U285:W286"/>
    <mergeCell ref="BW278:BX279"/>
    <mergeCell ref="BG55:BH56"/>
    <mergeCell ref="AP57:AQ58"/>
    <mergeCell ref="AP59:AQ60"/>
    <mergeCell ref="AR57:BF58"/>
    <mergeCell ref="Y59:AC60"/>
    <mergeCell ref="U278:W279"/>
    <mergeCell ref="X278:AM279"/>
    <mergeCell ref="U257:V258"/>
    <mergeCell ref="BG146:BI147"/>
    <mergeCell ref="BE146:BF147"/>
    <mergeCell ref="X285:AM286"/>
    <mergeCell ref="BG285:BO286"/>
    <mergeCell ref="Y259:AM260"/>
    <mergeCell ref="U255:AM256"/>
    <mergeCell ref="AN255:BF256"/>
    <mergeCell ref="AN172:BF173"/>
    <mergeCell ref="U270:W271"/>
    <mergeCell ref="X270:AM271"/>
    <mergeCell ref="AN270:BF271"/>
    <mergeCell ref="BJ146:BK147"/>
    <mergeCell ref="BW74:BX75"/>
    <mergeCell ref="AN189:BA191"/>
    <mergeCell ref="AK220:AM221"/>
    <mergeCell ref="AP220:BV221"/>
    <mergeCell ref="BP174:BQ175"/>
    <mergeCell ref="BG255:BX256"/>
    <mergeCell ref="J222:BX224"/>
    <mergeCell ref="BR170:BS171"/>
    <mergeCell ref="M72:N75"/>
    <mergeCell ref="K72:L75"/>
    <mergeCell ref="J280:T284"/>
    <mergeCell ref="J285:K286"/>
    <mergeCell ref="L285:R286"/>
    <mergeCell ref="S285:T286"/>
    <mergeCell ref="O174:O177"/>
    <mergeCell ref="J225:BX226"/>
    <mergeCell ref="AZ235:BA236"/>
    <mergeCell ref="BH233:BK234"/>
    <mergeCell ref="J63:T69"/>
    <mergeCell ref="J267:T273"/>
    <mergeCell ref="X272:AM273"/>
    <mergeCell ref="X66:AM67"/>
    <mergeCell ref="U263:V264"/>
    <mergeCell ref="BG267:BO269"/>
    <mergeCell ref="W263:X264"/>
    <mergeCell ref="AR259:BF260"/>
    <mergeCell ref="BL259:BX260"/>
    <mergeCell ref="BV261:BX266"/>
    <mergeCell ref="BR276:BS277"/>
    <mergeCell ref="BT276:BT277"/>
    <mergeCell ref="BU276:BV277"/>
    <mergeCell ref="BP278:BQ279"/>
    <mergeCell ref="BR278:BS279"/>
    <mergeCell ref="BP267:BX269"/>
    <mergeCell ref="BW270:BX271"/>
    <mergeCell ref="BU272:BV273"/>
    <mergeCell ref="BR274:BS275"/>
    <mergeCell ref="BT274:BT275"/>
    <mergeCell ref="BG280:BO282"/>
    <mergeCell ref="BP280:BX282"/>
    <mergeCell ref="U170:W171"/>
    <mergeCell ref="X170:AM171"/>
    <mergeCell ref="K174:L177"/>
    <mergeCell ref="M174:N177"/>
    <mergeCell ref="J199:O203"/>
    <mergeCell ref="BR183:BS184"/>
    <mergeCell ref="U185:AC188"/>
    <mergeCell ref="J165:T171"/>
    <mergeCell ref="BP170:BQ171"/>
    <mergeCell ref="BU172:BV173"/>
    <mergeCell ref="BT172:BT173"/>
    <mergeCell ref="J185:T191"/>
    <mergeCell ref="BA185:BX186"/>
    <mergeCell ref="BP178:BX180"/>
    <mergeCell ref="AN170:BF171"/>
    <mergeCell ref="J178:T182"/>
    <mergeCell ref="AW185:AZ186"/>
    <mergeCell ref="AW287:AZ288"/>
    <mergeCell ref="BW285:BX286"/>
    <mergeCell ref="BP283:BQ284"/>
    <mergeCell ref="BR283:BS284"/>
    <mergeCell ref="BG283:BO284"/>
    <mergeCell ref="BA287:BX288"/>
    <mergeCell ref="BW283:BX284"/>
    <mergeCell ref="BP285:BQ286"/>
    <mergeCell ref="BT285:BT286"/>
    <mergeCell ref="BU285:BV286"/>
    <mergeCell ref="AW289:AZ290"/>
    <mergeCell ref="AN285:BF286"/>
    <mergeCell ref="AN283:BF284"/>
    <mergeCell ref="Z291:AA293"/>
    <mergeCell ref="U280:AM282"/>
    <mergeCell ref="AN280:BF282"/>
    <mergeCell ref="U283:W284"/>
    <mergeCell ref="X283:AM284"/>
    <mergeCell ref="AB291:AC293"/>
    <mergeCell ref="AD291:AM293"/>
    <mergeCell ref="BB291:BX293"/>
    <mergeCell ref="BG270:BO271"/>
    <mergeCell ref="BW276:BX277"/>
    <mergeCell ref="BU278:BV279"/>
    <mergeCell ref="BP276:BQ277"/>
    <mergeCell ref="AN278:BF279"/>
    <mergeCell ref="BG278:BO279"/>
    <mergeCell ref="BP270:BQ271"/>
    <mergeCell ref="BR270:BS271"/>
    <mergeCell ref="BT270:BT271"/>
    <mergeCell ref="BP272:BQ273"/>
    <mergeCell ref="BR272:BS273"/>
    <mergeCell ref="BT272:BT273"/>
    <mergeCell ref="BG274:BO275"/>
    <mergeCell ref="BB229:BE230"/>
    <mergeCell ref="BF229:BG230"/>
    <mergeCell ref="BN233:BO234"/>
    <mergeCell ref="BP233:BX234"/>
    <mergeCell ref="BV241:BX242"/>
    <mergeCell ref="AF239:BX240"/>
    <mergeCell ref="U267:AM269"/>
    <mergeCell ref="AN267:BF269"/>
    <mergeCell ref="AD252:AD254"/>
    <mergeCell ref="AE252:AF254"/>
    <mergeCell ref="AG252:AQ254"/>
    <mergeCell ref="BU270:BV271"/>
    <mergeCell ref="Y252:Z254"/>
    <mergeCell ref="AA252:AC254"/>
    <mergeCell ref="BI259:BK260"/>
    <mergeCell ref="AP257:AQ258"/>
    <mergeCell ref="AV233:AW234"/>
    <mergeCell ref="AX233:AY234"/>
    <mergeCell ref="BH231:BX232"/>
    <mergeCell ref="AF231:AS232"/>
    <mergeCell ref="AT231:AW232"/>
    <mergeCell ref="AX231:BA232"/>
    <mergeCell ref="BB231:BE232"/>
    <mergeCell ref="AZ233:BC234"/>
    <mergeCell ref="BD233:BE234"/>
    <mergeCell ref="BF233:BG234"/>
    <mergeCell ref="BL233:BM234"/>
    <mergeCell ref="BP261:BU266"/>
    <mergeCell ref="W265:X266"/>
    <mergeCell ref="Y265:AM266"/>
    <mergeCell ref="AN265:BF266"/>
    <mergeCell ref="AN263:AO264"/>
    <mergeCell ref="AN261:AO262"/>
    <mergeCell ref="BG261:BO266"/>
    <mergeCell ref="AP263:AQ264"/>
    <mergeCell ref="AR263:BF264"/>
    <mergeCell ref="BU274:BV275"/>
    <mergeCell ref="BW274:BX275"/>
    <mergeCell ref="BP274:BQ275"/>
    <mergeCell ref="W261:X262"/>
    <mergeCell ref="Y261:AM262"/>
    <mergeCell ref="AP261:AQ262"/>
    <mergeCell ref="AR261:BF262"/>
    <mergeCell ref="BW272:BX273"/>
    <mergeCell ref="AN272:BF273"/>
    <mergeCell ref="BG272:BO273"/>
    <mergeCell ref="U168:W169"/>
    <mergeCell ref="X168:AM169"/>
    <mergeCell ref="AN168:BF169"/>
    <mergeCell ref="U153:AM154"/>
    <mergeCell ref="BW168:BX169"/>
    <mergeCell ref="J172:T173"/>
    <mergeCell ref="U155:V156"/>
    <mergeCell ref="U165:AM167"/>
    <mergeCell ref="U172:W173"/>
    <mergeCell ref="X172:AM173"/>
    <mergeCell ref="BU168:BV169"/>
    <mergeCell ref="BP165:BX167"/>
    <mergeCell ref="AO146:AP147"/>
    <mergeCell ref="AS146:AU147"/>
    <mergeCell ref="AZ146:BB147"/>
    <mergeCell ref="BG155:BH156"/>
    <mergeCell ref="AR155:BF156"/>
    <mergeCell ref="BD150:BX152"/>
    <mergeCell ref="BT168:BT169"/>
    <mergeCell ref="AN159:AO160"/>
    <mergeCell ref="J153:T164"/>
    <mergeCell ref="AN163:BF164"/>
    <mergeCell ref="BG159:BO164"/>
    <mergeCell ref="Z139:AE140"/>
    <mergeCell ref="AJ146:AK147"/>
    <mergeCell ref="AL146:AN147"/>
    <mergeCell ref="J141:Y142"/>
    <mergeCell ref="Z141:AQ142"/>
    <mergeCell ref="BD141:BX142"/>
    <mergeCell ref="Y157:AM158"/>
    <mergeCell ref="AK218:AM219"/>
    <mergeCell ref="BW218:BX219"/>
    <mergeCell ref="BG172:BO173"/>
    <mergeCell ref="BT170:BT171"/>
    <mergeCell ref="BG170:BO171"/>
    <mergeCell ref="BW170:BX171"/>
    <mergeCell ref="AD185:AM188"/>
    <mergeCell ref="BA187:BX188"/>
    <mergeCell ref="BP181:BQ182"/>
    <mergeCell ref="BR181:BS182"/>
    <mergeCell ref="AF137:BX138"/>
    <mergeCell ref="AF139:BU140"/>
    <mergeCell ref="BV139:BX140"/>
    <mergeCell ref="AR141:BC142"/>
    <mergeCell ref="J135:Y140"/>
    <mergeCell ref="Z135:AE136"/>
    <mergeCell ref="Z137:AE138"/>
    <mergeCell ref="BN106:BX107"/>
    <mergeCell ref="AI131:AJ132"/>
    <mergeCell ref="AX131:AY132"/>
    <mergeCell ref="BN131:BO132"/>
    <mergeCell ref="BL131:BM132"/>
    <mergeCell ref="AG131:AH132"/>
    <mergeCell ref="AP113:BV115"/>
    <mergeCell ref="BD131:BE132"/>
    <mergeCell ref="J123:BX124"/>
    <mergeCell ref="BJ108:BX109"/>
    <mergeCell ref="AW100:AX101"/>
    <mergeCell ref="AF135:BX136"/>
    <mergeCell ref="BH129:BX130"/>
    <mergeCell ref="BB127:BE128"/>
    <mergeCell ref="BF127:BG128"/>
    <mergeCell ref="BH127:BT128"/>
    <mergeCell ref="BU127:BX128"/>
    <mergeCell ref="AT129:AW130"/>
    <mergeCell ref="AX129:BA130"/>
    <mergeCell ref="AN133:AT134"/>
    <mergeCell ref="BF96:BK97"/>
    <mergeCell ref="AN93:AQ95"/>
    <mergeCell ref="AR93:AU95"/>
    <mergeCell ref="BA85:BX86"/>
    <mergeCell ref="BU81:BV82"/>
    <mergeCell ref="BW81:BX82"/>
    <mergeCell ref="BT81:BT82"/>
    <mergeCell ref="BG81:BO82"/>
    <mergeCell ref="AN83:AV86"/>
    <mergeCell ref="U91:BX92"/>
    <mergeCell ref="J93:AG94"/>
    <mergeCell ref="AJ93:AM95"/>
    <mergeCell ref="P95:U96"/>
    <mergeCell ref="AW96:AX97"/>
    <mergeCell ref="AM96:AN97"/>
    <mergeCell ref="L81:R82"/>
    <mergeCell ref="S81:T82"/>
    <mergeCell ref="U83:AC86"/>
    <mergeCell ref="BB31:BL32"/>
    <mergeCell ref="BM31:BX32"/>
    <mergeCell ref="AX44:AY45"/>
    <mergeCell ref="AU31:AY32"/>
    <mergeCell ref="AZ31:BA32"/>
    <mergeCell ref="BG44:BI45"/>
    <mergeCell ref="BJ44:BK45"/>
    <mergeCell ref="BL44:BX45"/>
    <mergeCell ref="BV37:BX38"/>
    <mergeCell ref="AV44:AW45"/>
    <mergeCell ref="S29:Y30"/>
    <mergeCell ref="BF29:BG30"/>
    <mergeCell ref="AF33:BX34"/>
    <mergeCell ref="AL31:AM32"/>
    <mergeCell ref="Z39:AQ40"/>
    <mergeCell ref="J41:BX43"/>
    <mergeCell ref="Z35:AE36"/>
    <mergeCell ref="AF37:BU38"/>
    <mergeCell ref="Z31:AK32"/>
    <mergeCell ref="AR39:BC40"/>
    <mergeCell ref="Z29:Z30"/>
    <mergeCell ref="AA29:AB30"/>
    <mergeCell ref="AC29:AF30"/>
    <mergeCell ref="AG29:AH30"/>
    <mergeCell ref="AI29:AJ30"/>
    <mergeCell ref="AK29:AU30"/>
    <mergeCell ref="AA23:AE24"/>
    <mergeCell ref="AF23:BX24"/>
    <mergeCell ref="BH25:BT26"/>
    <mergeCell ref="BU25:BX26"/>
    <mergeCell ref="BB27:BE28"/>
    <mergeCell ref="AT27:AW28"/>
    <mergeCell ref="BF27:BG28"/>
    <mergeCell ref="BH27:BX28"/>
    <mergeCell ref="BF25:BG26"/>
    <mergeCell ref="BB25:BE26"/>
    <mergeCell ref="AZ133:BA134"/>
    <mergeCell ref="BM133:BX134"/>
    <mergeCell ref="AF125:BX126"/>
    <mergeCell ref="BW116:BX117"/>
    <mergeCell ref="AK118:AM119"/>
    <mergeCell ref="AL133:AM134"/>
    <mergeCell ref="AU133:AY134"/>
    <mergeCell ref="BF131:BG132"/>
    <mergeCell ref="BH131:BK132"/>
    <mergeCell ref="BP131:BX132"/>
    <mergeCell ref="K110:AB111"/>
    <mergeCell ref="AE113:AI114"/>
    <mergeCell ref="AS100:AT101"/>
    <mergeCell ref="AU100:AV101"/>
    <mergeCell ref="AJ100:AL101"/>
    <mergeCell ref="AM100:AN101"/>
    <mergeCell ref="Y159:AM160"/>
    <mergeCell ref="AP159:AQ160"/>
    <mergeCell ref="AN157:AO158"/>
    <mergeCell ref="AP157:AQ158"/>
    <mergeCell ref="J143:BX145"/>
    <mergeCell ref="BL146:BX147"/>
    <mergeCell ref="AE146:AG147"/>
    <mergeCell ref="AH146:AI147"/>
    <mergeCell ref="AR157:BF158"/>
    <mergeCell ref="AC146:AD147"/>
    <mergeCell ref="BA83:BX84"/>
    <mergeCell ref="AW85:AZ86"/>
    <mergeCell ref="D2:F3"/>
    <mergeCell ref="D4:F7"/>
    <mergeCell ref="J21:BX22"/>
    <mergeCell ref="J23:R30"/>
    <mergeCell ref="S23:Y24"/>
    <mergeCell ref="J33:Y38"/>
    <mergeCell ref="J31:Y32"/>
    <mergeCell ref="S25:Y28"/>
    <mergeCell ref="BB87:BX89"/>
    <mergeCell ref="J120:BX122"/>
    <mergeCell ref="AB97:AG101"/>
    <mergeCell ref="AJ98:AL99"/>
    <mergeCell ref="J146:Z147"/>
    <mergeCell ref="AA146:AB147"/>
    <mergeCell ref="P97:U101"/>
    <mergeCell ref="V97:AA101"/>
    <mergeCell ref="AW98:AX99"/>
    <mergeCell ref="AS98:AT99"/>
    <mergeCell ref="AP155:AQ156"/>
    <mergeCell ref="AN155:AO156"/>
    <mergeCell ref="U157:V158"/>
    <mergeCell ref="W157:X158"/>
    <mergeCell ref="AE150:AF152"/>
    <mergeCell ref="AG150:AQ152"/>
    <mergeCell ref="W155:X156"/>
    <mergeCell ref="Y155:AM156"/>
    <mergeCell ref="AZ29:BC30"/>
    <mergeCell ref="BD29:BE30"/>
    <mergeCell ref="AL44:AN45"/>
    <mergeCell ref="AO44:AP45"/>
    <mergeCell ref="V150:W152"/>
    <mergeCell ref="Y150:Z152"/>
    <mergeCell ref="Z33:AE34"/>
    <mergeCell ref="V48:W50"/>
    <mergeCell ref="AQ146:AR147"/>
    <mergeCell ref="AN81:BF82"/>
    <mergeCell ref="U53:V54"/>
    <mergeCell ref="Y53:AM54"/>
    <mergeCell ref="W53:X54"/>
    <mergeCell ref="BI53:BK54"/>
    <mergeCell ref="AE44:AG45"/>
    <mergeCell ref="BD48:BX50"/>
    <mergeCell ref="BG53:BH54"/>
    <mergeCell ref="AQ44:AR45"/>
    <mergeCell ref="Z27:AC28"/>
    <mergeCell ref="AD27:AE28"/>
    <mergeCell ref="AF27:AS28"/>
    <mergeCell ref="AX27:BA28"/>
    <mergeCell ref="AN53:AO54"/>
    <mergeCell ref="AN51:BF52"/>
    <mergeCell ref="AR53:BF54"/>
    <mergeCell ref="AP53:AQ54"/>
    <mergeCell ref="AV29:AW30"/>
    <mergeCell ref="AX29:AY30"/>
    <mergeCell ref="V199:AA203"/>
    <mergeCell ref="U181:W182"/>
    <mergeCell ref="X181:AM182"/>
    <mergeCell ref="U189:V191"/>
    <mergeCell ref="AD189:AM191"/>
    <mergeCell ref="BJ6:BX7"/>
    <mergeCell ref="AR59:AV60"/>
    <mergeCell ref="Z25:AC26"/>
    <mergeCell ref="AD25:AE26"/>
    <mergeCell ref="AF25:AS26"/>
    <mergeCell ref="J183:K184"/>
    <mergeCell ref="S183:T184"/>
    <mergeCell ref="L183:R184"/>
    <mergeCell ref="P197:U198"/>
    <mergeCell ref="V197:AA198"/>
    <mergeCell ref="J192:T194"/>
    <mergeCell ref="BB189:BX191"/>
    <mergeCell ref="Z189:AA191"/>
    <mergeCell ref="AB189:AC191"/>
    <mergeCell ref="AN185:AV188"/>
    <mergeCell ref="X183:AM184"/>
    <mergeCell ref="W189:X191"/>
    <mergeCell ref="Y189:Y191"/>
    <mergeCell ref="AN183:BF184"/>
    <mergeCell ref="BG183:BO184"/>
    <mergeCell ref="AW187:AZ188"/>
    <mergeCell ref="X176:AM177"/>
    <mergeCell ref="BU181:BV182"/>
    <mergeCell ref="BW181:BX182"/>
    <mergeCell ref="BG176:BO177"/>
    <mergeCell ref="U178:AM180"/>
    <mergeCell ref="AN178:BF180"/>
    <mergeCell ref="BG178:BO180"/>
    <mergeCell ref="BT181:BT182"/>
    <mergeCell ref="P174:Q177"/>
    <mergeCell ref="AN181:BF182"/>
    <mergeCell ref="R174:S177"/>
    <mergeCell ref="BG174:BO175"/>
    <mergeCell ref="BR176:BS177"/>
    <mergeCell ref="BW174:BX175"/>
    <mergeCell ref="BP176:BQ177"/>
    <mergeCell ref="AN176:BF177"/>
    <mergeCell ref="BG181:BO182"/>
    <mergeCell ref="U176:W177"/>
    <mergeCell ref="AP215:BV217"/>
    <mergeCell ref="AZ195:BX196"/>
    <mergeCell ref="BN208:BX209"/>
    <mergeCell ref="J195:AA196"/>
    <mergeCell ref="J197:O198"/>
    <mergeCell ref="BJ210:BX211"/>
    <mergeCell ref="AE215:AI216"/>
    <mergeCell ref="J208:BM209"/>
    <mergeCell ref="K212:AB213"/>
    <mergeCell ref="P199:U203"/>
    <mergeCell ref="BC248:BD249"/>
    <mergeCell ref="V250:Y251"/>
    <mergeCell ref="Z250:BX251"/>
    <mergeCell ref="W257:X258"/>
    <mergeCell ref="Y257:AM258"/>
    <mergeCell ref="AX248:AY249"/>
    <mergeCell ref="BJ248:BK249"/>
    <mergeCell ref="BL248:BX249"/>
    <mergeCell ref="BD252:BX254"/>
    <mergeCell ref="BL257:BX258"/>
    <mergeCell ref="AR243:BC244"/>
    <mergeCell ref="J245:BX247"/>
    <mergeCell ref="J250:T251"/>
    <mergeCell ref="J248:Z249"/>
    <mergeCell ref="J252:T254"/>
    <mergeCell ref="AR252:BC254"/>
    <mergeCell ref="AO248:AP249"/>
    <mergeCell ref="V252:W254"/>
    <mergeCell ref="AH248:AI249"/>
    <mergeCell ref="AS248:AU249"/>
    <mergeCell ref="BI257:BK258"/>
    <mergeCell ref="AL248:AN249"/>
    <mergeCell ref="S233:Y234"/>
    <mergeCell ref="J235:Y236"/>
    <mergeCell ref="Z235:AK236"/>
    <mergeCell ref="AL235:AM236"/>
    <mergeCell ref="J237:Y242"/>
    <mergeCell ref="J227:R234"/>
    <mergeCell ref="AF237:BX238"/>
    <mergeCell ref="Z239:AE240"/>
    <mergeCell ref="U259:V260"/>
    <mergeCell ref="AN259:AO260"/>
    <mergeCell ref="AP259:AQ260"/>
    <mergeCell ref="BG259:BH260"/>
    <mergeCell ref="AR257:BF258"/>
    <mergeCell ref="BE248:BF249"/>
    <mergeCell ref="BG248:BI249"/>
    <mergeCell ref="U250:U251"/>
    <mergeCell ref="AQ248:AR249"/>
    <mergeCell ref="BG257:BH258"/>
    <mergeCell ref="Z233:Z234"/>
    <mergeCell ref="AA233:AB234"/>
    <mergeCell ref="AC233:AF234"/>
    <mergeCell ref="AG233:AH234"/>
    <mergeCell ref="AI233:AJ234"/>
    <mergeCell ref="AK233:AU234"/>
    <mergeCell ref="AT229:AW230"/>
    <mergeCell ref="BF231:BG232"/>
    <mergeCell ref="AX229:BA230"/>
    <mergeCell ref="BI157:BK158"/>
    <mergeCell ref="BG165:BO167"/>
    <mergeCell ref="AF227:BX228"/>
    <mergeCell ref="BH229:BT230"/>
    <mergeCell ref="BU229:BX230"/>
    <mergeCell ref="AK215:AM216"/>
    <mergeCell ref="U192:BX192"/>
    <mergeCell ref="W163:X164"/>
    <mergeCell ref="Y163:AM164"/>
    <mergeCell ref="S229:Y232"/>
    <mergeCell ref="Z229:AC230"/>
    <mergeCell ref="AD229:AE230"/>
    <mergeCell ref="AF229:AS230"/>
    <mergeCell ref="Z231:AC232"/>
    <mergeCell ref="AD231:AE232"/>
    <mergeCell ref="S227:Y228"/>
    <mergeCell ref="AA227:AE228"/>
    <mergeCell ref="J150:T152"/>
    <mergeCell ref="AR150:BC152"/>
    <mergeCell ref="AN153:BF154"/>
    <mergeCell ref="BG153:BX154"/>
    <mergeCell ref="J148:T149"/>
    <mergeCell ref="U148:U149"/>
    <mergeCell ref="V148:Y149"/>
    <mergeCell ref="Z148:BX149"/>
    <mergeCell ref="AA150:AC152"/>
    <mergeCell ref="AD150:AD152"/>
    <mergeCell ref="BG157:BH158"/>
    <mergeCell ref="AN161:AO162"/>
    <mergeCell ref="BP159:BU164"/>
    <mergeCell ref="AN165:BF167"/>
    <mergeCell ref="BL157:BX158"/>
    <mergeCell ref="AR161:BF162"/>
    <mergeCell ref="BV159:BX164"/>
    <mergeCell ref="AP161:AQ162"/>
    <mergeCell ref="AR159:BF160"/>
    <mergeCell ref="AA131:AB132"/>
    <mergeCell ref="AC131:AF132"/>
    <mergeCell ref="Z131:Z132"/>
    <mergeCell ref="AK131:AU132"/>
    <mergeCell ref="AV131:AW132"/>
    <mergeCell ref="AZ131:BC132"/>
    <mergeCell ref="AZ93:BK94"/>
    <mergeCell ref="Y55:AM56"/>
    <mergeCell ref="BU72:BV73"/>
    <mergeCell ref="AP118:BV119"/>
    <mergeCell ref="AX127:BA128"/>
    <mergeCell ref="AK116:AM117"/>
    <mergeCell ref="AP116:BV117"/>
    <mergeCell ref="AM98:AN99"/>
    <mergeCell ref="AJ96:AL97"/>
    <mergeCell ref="U90:BX90"/>
    <mergeCell ref="U55:V56"/>
    <mergeCell ref="AD59:AL60"/>
    <mergeCell ref="U68:W69"/>
    <mergeCell ref="X68:AM69"/>
    <mergeCell ref="Y87:Y89"/>
    <mergeCell ref="AN87:BA89"/>
    <mergeCell ref="Z87:AA89"/>
    <mergeCell ref="AB87:AC89"/>
    <mergeCell ref="AD87:AM89"/>
    <mergeCell ref="AW83:AZ84"/>
    <mergeCell ref="J97:O101"/>
    <mergeCell ref="AO98:AP99"/>
    <mergeCell ref="AY96:BE97"/>
    <mergeCell ref="AQ100:AR101"/>
    <mergeCell ref="BF100:BK101"/>
    <mergeCell ref="BU68:BV69"/>
    <mergeCell ref="J90:T92"/>
    <mergeCell ref="O72:O75"/>
    <mergeCell ref="P72:Q75"/>
    <mergeCell ref="AV93:AY95"/>
    <mergeCell ref="AN66:BF67"/>
    <mergeCell ref="BR74:BS75"/>
    <mergeCell ref="BT74:BT75"/>
    <mergeCell ref="BG66:BO67"/>
    <mergeCell ref="AN68:BF69"/>
    <mergeCell ref="BT70:BT71"/>
    <mergeCell ref="BT72:BT73"/>
    <mergeCell ref="BP70:BQ71"/>
    <mergeCell ref="BR70:BS71"/>
    <mergeCell ref="BG70:BO71"/>
    <mergeCell ref="BU79:BV80"/>
    <mergeCell ref="BR79:BS80"/>
    <mergeCell ref="BG68:BO69"/>
    <mergeCell ref="BP68:BQ69"/>
    <mergeCell ref="BP72:BQ73"/>
    <mergeCell ref="BR72:BS73"/>
    <mergeCell ref="BP79:BQ80"/>
    <mergeCell ref="BW79:BX80"/>
    <mergeCell ref="BR81:BS82"/>
    <mergeCell ref="BW66:BX67"/>
    <mergeCell ref="AN79:BF80"/>
    <mergeCell ref="BP63:BX65"/>
    <mergeCell ref="BG72:BO73"/>
    <mergeCell ref="BP81:BQ82"/>
    <mergeCell ref="BU74:BV75"/>
    <mergeCell ref="BG74:BO75"/>
    <mergeCell ref="BT79:BT80"/>
    <mergeCell ref="BW72:BX73"/>
    <mergeCell ref="BP66:BQ67"/>
    <mergeCell ref="BG51:BX52"/>
    <mergeCell ref="AD48:AD50"/>
    <mergeCell ref="AG48:AQ50"/>
    <mergeCell ref="BW68:BX69"/>
    <mergeCell ref="BU70:BV71"/>
    <mergeCell ref="AN72:BF73"/>
    <mergeCell ref="AR48:BC50"/>
    <mergeCell ref="AE48:AF50"/>
    <mergeCell ref="AF35:BX36"/>
    <mergeCell ref="AA48:AC50"/>
    <mergeCell ref="Y48:Z50"/>
    <mergeCell ref="AZ44:BB45"/>
    <mergeCell ref="BE44:BF45"/>
    <mergeCell ref="J44:Z45"/>
    <mergeCell ref="J46:T47"/>
    <mergeCell ref="AC44:AD45"/>
    <mergeCell ref="AA44:AB45"/>
    <mergeCell ref="BD39:BX40"/>
    <mergeCell ref="Y61:AM62"/>
    <mergeCell ref="BH29:BK30"/>
    <mergeCell ref="BL29:BM30"/>
    <mergeCell ref="BN29:BO30"/>
    <mergeCell ref="BP29:BX30"/>
    <mergeCell ref="AN31:AT32"/>
    <mergeCell ref="AN55:AO56"/>
    <mergeCell ref="AN61:BF62"/>
    <mergeCell ref="U51:AM52"/>
    <mergeCell ref="U46:U47"/>
    <mergeCell ref="AX25:BA26"/>
    <mergeCell ref="X72:AM73"/>
    <mergeCell ref="J39:Y40"/>
    <mergeCell ref="V46:Y47"/>
    <mergeCell ref="Z46:BX47"/>
    <mergeCell ref="BC44:BD45"/>
    <mergeCell ref="J48:T50"/>
    <mergeCell ref="AH44:AI45"/>
    <mergeCell ref="AJ44:AK45"/>
    <mergeCell ref="AS44:AU45"/>
    <mergeCell ref="BB133:BL134"/>
    <mergeCell ref="AT127:AW128"/>
    <mergeCell ref="BL155:BX156"/>
    <mergeCell ref="U63:AM65"/>
    <mergeCell ref="AO96:AP97"/>
    <mergeCell ref="AY100:BE101"/>
    <mergeCell ref="BP74:BQ75"/>
    <mergeCell ref="AN63:BF65"/>
    <mergeCell ref="AO100:AP101"/>
    <mergeCell ref="AS96:AT97"/>
    <mergeCell ref="BI155:BK156"/>
    <mergeCell ref="X74:AM75"/>
    <mergeCell ref="AN74:BF75"/>
    <mergeCell ref="U57:V58"/>
    <mergeCell ref="AN57:AO58"/>
    <mergeCell ref="AR55:BF56"/>
    <mergeCell ref="AP55:AQ56"/>
    <mergeCell ref="U87:V89"/>
    <mergeCell ref="W87:X89"/>
    <mergeCell ref="W61:X62"/>
    <mergeCell ref="Y161:AC162"/>
    <mergeCell ref="BG79:BO80"/>
    <mergeCell ref="U76:AM78"/>
    <mergeCell ref="AN76:BF78"/>
    <mergeCell ref="BG76:BO78"/>
    <mergeCell ref="AY98:BE99"/>
    <mergeCell ref="BF98:BK99"/>
    <mergeCell ref="U81:W82"/>
    <mergeCell ref="X81:AM82"/>
    <mergeCell ref="BC146:BD147"/>
    <mergeCell ref="AX146:AY147"/>
    <mergeCell ref="J133:Y134"/>
    <mergeCell ref="V95:AA96"/>
    <mergeCell ref="BS3:BU3"/>
    <mergeCell ref="BO3:BR3"/>
    <mergeCell ref="BL3:BN3"/>
    <mergeCell ref="BI3:BK3"/>
    <mergeCell ref="Z37:AE38"/>
    <mergeCell ref="BB129:BE130"/>
    <mergeCell ref="BF129:BG130"/>
    <mergeCell ref="BE3:BH3"/>
    <mergeCell ref="BB3:BD3"/>
    <mergeCell ref="AK11:AM12"/>
    <mergeCell ref="AP11:BV13"/>
    <mergeCell ref="AK14:AM15"/>
    <mergeCell ref="AV3:BA3"/>
    <mergeCell ref="AM3:AU3"/>
    <mergeCell ref="AI3:AL3"/>
    <mergeCell ref="BV3:BX3"/>
    <mergeCell ref="BN4:BX5"/>
    <mergeCell ref="U74:W75"/>
    <mergeCell ref="K8:AB9"/>
    <mergeCell ref="AE11:AI12"/>
    <mergeCell ref="W57:X58"/>
    <mergeCell ref="AM59:AM60"/>
    <mergeCell ref="Y57:AM58"/>
    <mergeCell ref="W59:X60"/>
    <mergeCell ref="AK16:AM17"/>
    <mergeCell ref="J18:BX20"/>
    <mergeCell ref="BG57:BO62"/>
    <mergeCell ref="AM161:AM162"/>
    <mergeCell ref="BW14:BX15"/>
    <mergeCell ref="AT25:AW26"/>
    <mergeCell ref="BR172:BS173"/>
    <mergeCell ref="BG168:BO169"/>
    <mergeCell ref="BP168:BQ169"/>
    <mergeCell ref="BR168:BS169"/>
    <mergeCell ref="AP14:BV15"/>
    <mergeCell ref="AP16:BV17"/>
    <mergeCell ref="AV146:AW147"/>
    <mergeCell ref="U79:W80"/>
    <mergeCell ref="J83:T89"/>
    <mergeCell ref="AB95:AG96"/>
    <mergeCell ref="AK113:AM114"/>
    <mergeCell ref="J106:BM107"/>
    <mergeCell ref="J76:T80"/>
    <mergeCell ref="AU96:AV97"/>
    <mergeCell ref="AU98:AV99"/>
    <mergeCell ref="AQ96:AR97"/>
    <mergeCell ref="AQ98:AR99"/>
    <mergeCell ref="J4:BM5"/>
    <mergeCell ref="U61:V62"/>
    <mergeCell ref="BF59:BF60"/>
    <mergeCell ref="BP76:BX78"/>
    <mergeCell ref="X79:AM80"/>
    <mergeCell ref="S127:Y130"/>
    <mergeCell ref="Z127:AC128"/>
    <mergeCell ref="AD127:AE128"/>
    <mergeCell ref="AF127:AS128"/>
    <mergeCell ref="Z129:AC130"/>
    <mergeCell ref="J95:O96"/>
    <mergeCell ref="J51:T62"/>
    <mergeCell ref="S131:Y132"/>
    <mergeCell ref="Z133:AK134"/>
    <mergeCell ref="AD83:AM86"/>
    <mergeCell ref="AD129:AE130"/>
    <mergeCell ref="AF129:AS130"/>
    <mergeCell ref="J125:R132"/>
    <mergeCell ref="U72:W73"/>
    <mergeCell ref="J81:K82"/>
    <mergeCell ref="U163:V164"/>
    <mergeCell ref="U265:V266"/>
    <mergeCell ref="Y263:AC264"/>
    <mergeCell ref="AD263:AL264"/>
    <mergeCell ref="S125:Y126"/>
    <mergeCell ref="AA125:AE126"/>
    <mergeCell ref="AC248:AD249"/>
    <mergeCell ref="U161:V162"/>
    <mergeCell ref="W161:X162"/>
    <mergeCell ref="AD161:AL162"/>
    <mergeCell ref="M276:N279"/>
    <mergeCell ref="O276:O279"/>
    <mergeCell ref="P276:Q279"/>
    <mergeCell ref="R276:S279"/>
    <mergeCell ref="AM263:AM264"/>
    <mergeCell ref="U276:W277"/>
    <mergeCell ref="J255:T266"/>
    <mergeCell ref="U261:V262"/>
    <mergeCell ref="U272:W273"/>
    <mergeCell ref="K276:L279"/>
    <mergeCell ref="BU170:BV171"/>
    <mergeCell ref="BT176:BT177"/>
    <mergeCell ref="BU176:BV177"/>
    <mergeCell ref="BW183:BX184"/>
    <mergeCell ref="BW176:BX177"/>
    <mergeCell ref="BP172:BQ173"/>
    <mergeCell ref="BP183:BQ184"/>
    <mergeCell ref="BT183:BT184"/>
    <mergeCell ref="BU183:BV184"/>
    <mergeCell ref="BW172:BX173"/>
    <mergeCell ref="AV248:AW249"/>
    <mergeCell ref="AF241:BU242"/>
    <mergeCell ref="Z241:AE242"/>
    <mergeCell ref="AN235:AT236"/>
    <mergeCell ref="AJ248:AK249"/>
    <mergeCell ref="BB235:BL236"/>
    <mergeCell ref="AE248:AG249"/>
    <mergeCell ref="Z237:AE238"/>
    <mergeCell ref="BM235:BX236"/>
    <mergeCell ref="AU235:AY236"/>
    <mergeCell ref="BG276:BO277"/>
    <mergeCell ref="X276:AM277"/>
    <mergeCell ref="W159:X160"/>
    <mergeCell ref="U159:V160"/>
    <mergeCell ref="AN276:BF277"/>
    <mergeCell ref="AZ248:BB249"/>
    <mergeCell ref="J243:Y244"/>
    <mergeCell ref="Z243:AQ244"/>
    <mergeCell ref="BD243:BX244"/>
    <mergeCell ref="AA248:AB249"/>
  </mergeCells>
  <printOptions/>
  <pageMargins left="0.3937007874015748" right="0.1968503937007874" top="0.3937007874015748" bottom="0.3937007874015748" header="0.31496062992125984" footer="0.31496062992125984"/>
  <pageSetup horizontalDpi="300" verticalDpi="300" orientation="portrait" paperSize="13" r:id="rId1"/>
  <rowBreaks count="1" manualBreakCount="1">
    <brk id="205" max="255" man="1"/>
  </rowBreaks>
</worksheet>
</file>

<file path=xl/worksheets/sheet6.xml><?xml version="1.0" encoding="utf-8"?>
<worksheet xmlns="http://schemas.openxmlformats.org/spreadsheetml/2006/main" xmlns:r="http://schemas.openxmlformats.org/officeDocument/2006/relationships">
  <dimension ref="A1:L506"/>
  <sheetViews>
    <sheetView view="pageBreakPreview" zoomScale="91" zoomScaleNormal="75" zoomScaleSheetLayoutView="91" zoomScalePageLayoutView="0" workbookViewId="0" topLeftCell="A1">
      <selection activeCell="E47" sqref="E47:E49"/>
    </sheetView>
  </sheetViews>
  <sheetFormatPr defaultColWidth="9.00390625" defaultRowHeight="52.5" customHeight="1"/>
  <cols>
    <col min="1" max="1" width="5.125" style="14" customWidth="1"/>
    <col min="2" max="2" width="12.50390625" style="18" customWidth="1"/>
    <col min="3" max="3" width="8.75390625" style="15" customWidth="1"/>
    <col min="4" max="4" width="21.25390625" style="16" customWidth="1"/>
    <col min="5" max="5" width="20.50390625" style="17" customWidth="1"/>
    <col min="6" max="6" width="12.125" style="21" customWidth="1"/>
    <col min="7" max="7" width="9.75390625" style="17" customWidth="1"/>
    <col min="8" max="8" width="8.50390625" style="15" customWidth="1"/>
    <col min="9" max="9" width="9.50390625" style="20" customWidth="1"/>
    <col min="10" max="10" width="12.50390625" style="18" customWidth="1"/>
    <col min="11" max="11" width="13.625" style="18" customWidth="1"/>
    <col min="12" max="12" width="12.50390625" style="19" customWidth="1"/>
    <col min="13" max="16384" width="9.00390625" style="7" customWidth="1"/>
  </cols>
  <sheetData>
    <row r="1" spans="1:12" ht="18" customHeight="1">
      <c r="A1" s="366"/>
      <c r="B1" s="367"/>
      <c r="C1" s="368"/>
      <c r="D1" s="369"/>
      <c r="E1" s="365" t="s">
        <v>454</v>
      </c>
      <c r="F1" s="1063" t="s">
        <v>440</v>
      </c>
      <c r="G1" s="1063"/>
      <c r="H1" s="1063"/>
      <c r="I1" s="1063"/>
      <c r="J1" s="1063"/>
      <c r="K1" s="1063"/>
      <c r="L1" s="1063"/>
    </row>
    <row r="2" spans="1:12" ht="13.5" customHeight="1">
      <c r="A2" s="1081" t="s">
        <v>212</v>
      </c>
      <c r="B2" s="1084" t="s">
        <v>213</v>
      </c>
      <c r="C2" s="1085" t="s">
        <v>498</v>
      </c>
      <c r="D2" s="1087" t="s">
        <v>430</v>
      </c>
      <c r="E2" s="1087" t="s">
        <v>431</v>
      </c>
      <c r="F2" s="1091" t="s">
        <v>215</v>
      </c>
      <c r="G2" s="1087" t="s">
        <v>214</v>
      </c>
      <c r="H2" s="1085" t="s">
        <v>433</v>
      </c>
      <c r="I2" s="1076" t="s">
        <v>434</v>
      </c>
      <c r="J2" s="343" t="s">
        <v>136</v>
      </c>
      <c r="K2" s="1084" t="s">
        <v>451</v>
      </c>
      <c r="L2" s="1075" t="s">
        <v>435</v>
      </c>
    </row>
    <row r="3" spans="1:12" ht="13.5" customHeight="1">
      <c r="A3" s="1082"/>
      <c r="B3" s="1059"/>
      <c r="C3" s="1071"/>
      <c r="D3" s="1062"/>
      <c r="E3" s="1062"/>
      <c r="F3" s="1092"/>
      <c r="G3" s="1062"/>
      <c r="H3" s="1071"/>
      <c r="I3" s="1077"/>
      <c r="J3" s="1059" t="s">
        <v>438</v>
      </c>
      <c r="K3" s="1059"/>
      <c r="L3" s="1058"/>
    </row>
    <row r="4" spans="1:12" ht="13.5" customHeight="1">
      <c r="A4" s="1082"/>
      <c r="B4" s="1059"/>
      <c r="C4" s="1071"/>
      <c r="D4" s="1062"/>
      <c r="E4" s="1062"/>
      <c r="F4" s="1092"/>
      <c r="G4" s="1062"/>
      <c r="H4" s="1071"/>
      <c r="I4" s="1077"/>
      <c r="J4" s="1059"/>
      <c r="K4" s="1059"/>
      <c r="L4" s="1058"/>
    </row>
    <row r="5" spans="1:12" ht="13.5" customHeight="1">
      <c r="A5" s="1082"/>
      <c r="B5" s="1059" t="s">
        <v>500</v>
      </c>
      <c r="C5" s="1071"/>
      <c r="D5" s="1062" t="s">
        <v>428</v>
      </c>
      <c r="E5" s="1062" t="s">
        <v>429</v>
      </c>
      <c r="F5" s="1092" t="s">
        <v>427</v>
      </c>
      <c r="G5" s="1062" t="s">
        <v>432</v>
      </c>
      <c r="H5" s="1071"/>
      <c r="I5" s="1077"/>
      <c r="J5" s="1059" t="s">
        <v>439</v>
      </c>
      <c r="K5" s="1059" t="s">
        <v>437</v>
      </c>
      <c r="L5" s="1058" t="s">
        <v>436</v>
      </c>
    </row>
    <row r="6" spans="1:12" ht="13.5" customHeight="1">
      <c r="A6" s="1083"/>
      <c r="B6" s="1067"/>
      <c r="C6" s="1086"/>
      <c r="D6" s="1065"/>
      <c r="E6" s="1065"/>
      <c r="F6" s="1093"/>
      <c r="G6" s="1065"/>
      <c r="H6" s="1086"/>
      <c r="I6" s="1078"/>
      <c r="J6" s="1067"/>
      <c r="K6" s="1067"/>
      <c r="L6" s="1073"/>
    </row>
    <row r="7" spans="1:12" ht="10.5" customHeight="1">
      <c r="A7" s="1088">
        <v>1</v>
      </c>
      <c r="B7" s="1079">
        <f>IF('入力'!$H$5=0,"",'入力'!$H$5)</f>
      </c>
      <c r="C7" s="1070">
        <f>IF('入力'!$H$50=0,"",'入力'!$H$50)</f>
      </c>
      <c r="D7" s="1090">
        <f>IF('入力'!$H$6=0,"",'入力'!$H$6)</f>
      </c>
      <c r="E7" s="1090">
        <f>IF('入力'!$H$7=0,"",'入力'!$H$7)</f>
      </c>
      <c r="F7" s="1068"/>
      <c r="G7" s="1094">
        <f>IF('入力'!$H$21=0,"",'入力'!$H$21)</f>
      </c>
      <c r="H7" s="339">
        <f>IF('入力'!$H$62=0,"",'入力'!$H$62)</f>
      </c>
      <c r="I7" s="311" t="s">
        <v>452</v>
      </c>
      <c r="J7" s="1079">
        <f>IF('入力'!$H$28=0,"",'入力'!$H$28)</f>
      </c>
      <c r="K7" s="1079">
        <f>IF('入力'!$H$52=0,"",'入力'!$H$52)</f>
      </c>
      <c r="L7" s="1080"/>
    </row>
    <row r="8" spans="1:12" ht="10.5" customHeight="1">
      <c r="A8" s="1072"/>
      <c r="B8" s="1059"/>
      <c r="C8" s="1071"/>
      <c r="D8" s="1062"/>
      <c r="E8" s="1062"/>
      <c r="F8" s="1069"/>
      <c r="G8" s="1060"/>
      <c r="H8" s="340">
        <f>IF('入力'!$H$66=0,"",'入力'!$H$66)</f>
      </c>
      <c r="I8" s="342">
        <f>IF('入力'!$H$59=0,"",'入力'!$H$59)</f>
      </c>
      <c r="J8" s="1059"/>
      <c r="K8" s="1059"/>
      <c r="L8" s="1057"/>
    </row>
    <row r="9" spans="1:12" ht="10.5" customHeight="1">
      <c r="A9" s="1072"/>
      <c r="B9" s="1059"/>
      <c r="C9" s="1071"/>
      <c r="D9" s="1062"/>
      <c r="E9" s="1062"/>
      <c r="F9" s="1069"/>
      <c r="G9" s="1060"/>
      <c r="H9" s="340">
        <f>IF('入力'!$H$70=0,"",'入力'!$H$70)</f>
      </c>
      <c r="I9" s="342" t="s">
        <v>453</v>
      </c>
      <c r="J9" s="1059"/>
      <c r="K9" s="1059"/>
      <c r="L9" s="1057"/>
    </row>
    <row r="10" spans="1:12" ht="10.5" customHeight="1">
      <c r="A10" s="1072"/>
      <c r="B10" s="1059">
        <f>IF('入力'!$H$49=0,"",'入力'!$H$49)</f>
      </c>
      <c r="C10" s="1071"/>
      <c r="D10" s="1062">
        <f>IF('入力'!$H$9=0,"",'入力'!$H$9)</f>
      </c>
      <c r="E10" s="1062">
        <f>IF('入力'!$H$8=0,"",'入力'!$H$8)</f>
      </c>
      <c r="F10" s="1064">
        <f>IF('入力'!$H$19=0,"",'入力'!$H$19)</f>
      </c>
      <c r="G10" s="1062">
        <f>IF('入力'!$H$25=0,"",'入力'!$H$25)</f>
      </c>
      <c r="H10" s="340">
        <f>IF('入力'!$H$74=0,"",'入力'!$H$74)</f>
      </c>
      <c r="I10" s="1061">
        <f>IF('入力'!$H$60=0,"",'入力'!$H$60)</f>
      </c>
      <c r="J10" s="1059">
        <f>IF('入力'!$H$29=0,"",'入力'!$H$29)</f>
      </c>
      <c r="K10" s="1059">
        <f>IF('入力'!$H$47=0,"",'入力'!$H$47)</f>
      </c>
      <c r="L10" s="1058">
        <f>IF('入力'!$H$46=0,"",'入力'!$H$46)</f>
      </c>
    </row>
    <row r="11" spans="1:12" ht="10.5" customHeight="1">
      <c r="A11" s="1072"/>
      <c r="B11" s="1059"/>
      <c r="C11" s="1071"/>
      <c r="D11" s="1062"/>
      <c r="E11" s="1062"/>
      <c r="F11" s="1064"/>
      <c r="G11" s="1062"/>
      <c r="H11" s="340">
        <f>IF('入力'!$H$78=0,"",'入力'!$H$78)</f>
      </c>
      <c r="I11" s="1061"/>
      <c r="J11" s="1059"/>
      <c r="K11" s="1059"/>
      <c r="L11" s="1058"/>
    </row>
    <row r="12" spans="1:12" ht="10.5" customHeight="1">
      <c r="A12" s="1072">
        <v>2</v>
      </c>
      <c r="B12" s="1059">
        <f>IF('入力'!$I$5=0,"",'入力'!$I$5)</f>
      </c>
      <c r="C12" s="1070">
        <f>IF('入力'!$I$50=0,"",'入力'!$I$50)</f>
      </c>
      <c r="D12" s="1062">
        <f>IF('入力'!$I$6=0,"",'入力'!$I$6)</f>
      </c>
      <c r="E12" s="1062">
        <f>IF('入力'!$I$7=0,"",'入力'!$I$7)</f>
      </c>
      <c r="F12" s="1068"/>
      <c r="G12" s="1060">
        <f>IF('入力'!$I$21=0,"",'入力'!$I$21)</f>
      </c>
      <c r="H12" s="340">
        <f>IF('入力'!$I$62=0,"",'入力'!$I$62)</f>
      </c>
      <c r="I12" s="342" t="s">
        <v>452</v>
      </c>
      <c r="J12" s="1059">
        <f>IF('入力'!$I$28=0,"",'入力'!$I$28)</f>
      </c>
      <c r="K12" s="1059">
        <f>IF('入力'!$I$52=0,"",'入力'!$I$52)</f>
      </c>
      <c r="L12" s="1057"/>
    </row>
    <row r="13" spans="1:12" ht="10.5" customHeight="1">
      <c r="A13" s="1072"/>
      <c r="B13" s="1059"/>
      <c r="C13" s="1071"/>
      <c r="D13" s="1062"/>
      <c r="E13" s="1062"/>
      <c r="F13" s="1069"/>
      <c r="G13" s="1060"/>
      <c r="H13" s="340">
        <f>IF('入力'!$I$66=0,"",'入力'!$I$66)</f>
      </c>
      <c r="I13" s="342">
        <f>IF('入力'!$I$59=0,"",'入力'!$I$59)</f>
      </c>
      <c r="J13" s="1059"/>
      <c r="K13" s="1059"/>
      <c r="L13" s="1057"/>
    </row>
    <row r="14" spans="1:12" ht="10.5" customHeight="1">
      <c r="A14" s="1072"/>
      <c r="B14" s="1059"/>
      <c r="C14" s="1071"/>
      <c r="D14" s="1062"/>
      <c r="E14" s="1062"/>
      <c r="F14" s="1069"/>
      <c r="G14" s="1060"/>
      <c r="H14" s="340">
        <f>IF('入力'!$I$70=0,"",'入力'!$I$70)</f>
      </c>
      <c r="I14" s="342" t="s">
        <v>453</v>
      </c>
      <c r="J14" s="1059"/>
      <c r="K14" s="1059"/>
      <c r="L14" s="1057"/>
    </row>
    <row r="15" spans="1:12" ht="10.5" customHeight="1">
      <c r="A15" s="1072"/>
      <c r="B15" s="1059">
        <f>IF('入力'!$I$49=0,"",'入力'!$I$49)</f>
      </c>
      <c r="C15" s="1071"/>
      <c r="D15" s="1062">
        <f>IF('入力'!$I$9=0,"",'入力'!$I$9)</f>
      </c>
      <c r="E15" s="1062">
        <f>IF('入力'!$I$8=0,"",'入力'!$I$8)</f>
      </c>
      <c r="F15" s="1064">
        <f>IF('入力'!$I$19=0,"",'入力'!$I$19)</f>
      </c>
      <c r="G15" s="1062">
        <f>IF('入力'!$I$25=0,"",'入力'!$I$25)</f>
      </c>
      <c r="H15" s="340">
        <f>IF('入力'!$I$74=0,"",'入力'!$I$74)</f>
      </c>
      <c r="I15" s="1061">
        <f>IF('入力'!$I$60=0,"",'入力'!$I$60)</f>
      </c>
      <c r="J15" s="1059">
        <f>IF('入力'!$I$29=0,"",'入力'!$I$29)</f>
      </c>
      <c r="K15" s="1059">
        <f>IF('入力'!$I$47=0,"",'入力'!$I$47)</f>
      </c>
      <c r="L15" s="1058">
        <f>IF('入力'!$I$46=0,"",'入力'!$I$46)</f>
      </c>
    </row>
    <row r="16" spans="1:12" ht="10.5" customHeight="1">
      <c r="A16" s="1072"/>
      <c r="B16" s="1059"/>
      <c r="C16" s="1071"/>
      <c r="D16" s="1062"/>
      <c r="E16" s="1062"/>
      <c r="F16" s="1064"/>
      <c r="G16" s="1062"/>
      <c r="H16" s="340">
        <f>IF('入力'!$I$78=0,"",'入力'!$I$78)</f>
      </c>
      <c r="I16" s="1061"/>
      <c r="J16" s="1059"/>
      <c r="K16" s="1059"/>
      <c r="L16" s="1058"/>
    </row>
    <row r="17" spans="1:12" ht="10.5" customHeight="1">
      <c r="A17" s="1072">
        <v>3</v>
      </c>
      <c r="B17" s="1059">
        <f>IF('入力'!$J$5=0,"",'入力'!$J$5)</f>
      </c>
      <c r="C17" s="1070">
        <f>IF('入力'!$J$50=0,"",'入力'!$J$50)</f>
      </c>
      <c r="D17" s="1062">
        <f>IF('入力'!$J$6=0,"",'入力'!$J$6)</f>
      </c>
      <c r="E17" s="1062">
        <f>IF('入力'!$J$7=0,"",'入力'!$J$7)</f>
      </c>
      <c r="F17" s="1068"/>
      <c r="G17" s="1060">
        <f>IF('入力'!$J$21=0,"",'入力'!$J$21)</f>
      </c>
      <c r="H17" s="340">
        <f>IF('入力'!$J$62=0,"",'入力'!$J$62)</f>
      </c>
      <c r="I17" s="342" t="s">
        <v>452</v>
      </c>
      <c r="J17" s="1059">
        <f>IF('入力'!$J$28=0,"",'入力'!$J$28)</f>
      </c>
      <c r="K17" s="1059">
        <f>IF('入力'!$J$52=0,"",'入力'!$J$52)</f>
      </c>
      <c r="L17" s="1057"/>
    </row>
    <row r="18" spans="1:12" ht="10.5" customHeight="1">
      <c r="A18" s="1072"/>
      <c r="B18" s="1059"/>
      <c r="C18" s="1071"/>
      <c r="D18" s="1062"/>
      <c r="E18" s="1062"/>
      <c r="F18" s="1069"/>
      <c r="G18" s="1060"/>
      <c r="H18" s="340">
        <f>IF('入力'!$J$66=0,"",'入力'!$J$66)</f>
      </c>
      <c r="I18" s="342">
        <f>IF('入力'!$J$59=0,"",'入力'!$J$59)</f>
      </c>
      <c r="J18" s="1059"/>
      <c r="K18" s="1059"/>
      <c r="L18" s="1057"/>
    </row>
    <row r="19" spans="1:12" ht="10.5" customHeight="1">
      <c r="A19" s="1072"/>
      <c r="B19" s="1059"/>
      <c r="C19" s="1071"/>
      <c r="D19" s="1062"/>
      <c r="E19" s="1062"/>
      <c r="F19" s="1069"/>
      <c r="G19" s="1060"/>
      <c r="H19" s="340">
        <f>IF('入力'!$J$70=0,"",'入力'!$J$70)</f>
      </c>
      <c r="I19" s="342" t="s">
        <v>453</v>
      </c>
      <c r="J19" s="1059"/>
      <c r="K19" s="1059"/>
      <c r="L19" s="1057"/>
    </row>
    <row r="20" spans="1:12" ht="10.5" customHeight="1">
      <c r="A20" s="1072"/>
      <c r="B20" s="1059">
        <f>IF('入力'!$J$49=0,"",'入力'!$J$49)</f>
      </c>
      <c r="C20" s="1071"/>
      <c r="D20" s="1062">
        <f>IF('入力'!$J$9=0,"",'入力'!$J$9)</f>
      </c>
      <c r="E20" s="1062">
        <f>IF('入力'!$J$8=0,"",'入力'!$J$8)</f>
      </c>
      <c r="F20" s="1064">
        <f>IF('入力'!$J$19=0,"",'入力'!$J$19)</f>
      </c>
      <c r="G20" s="1062">
        <f>IF('入力'!$J$25=0,"",'入力'!$J$25)</f>
      </c>
      <c r="H20" s="340">
        <f>IF('入力'!$J$74=0,"",'入力'!$J$74)</f>
      </c>
      <c r="I20" s="1061">
        <f>IF('入力'!$J$60=0,"",'入力'!$J$60)</f>
      </c>
      <c r="J20" s="1059">
        <f>IF('入力'!$J$29=0,"",'入力'!$J$29)</f>
      </c>
      <c r="K20" s="1059">
        <f>IF('入力'!$J$47=0,"",'入力'!$J$47)</f>
      </c>
      <c r="L20" s="1058">
        <f>IF('入力'!$J$46=0,"",'入力'!$J$46)</f>
      </c>
    </row>
    <row r="21" spans="1:12" ht="10.5" customHeight="1">
      <c r="A21" s="1072"/>
      <c r="B21" s="1059"/>
      <c r="C21" s="1071"/>
      <c r="D21" s="1062"/>
      <c r="E21" s="1062"/>
      <c r="F21" s="1064"/>
      <c r="G21" s="1062"/>
      <c r="H21" s="340">
        <f>IF('入力'!$J$78=0,"",'入力'!$J$78)</f>
      </c>
      <c r="I21" s="1061"/>
      <c r="J21" s="1059"/>
      <c r="K21" s="1059"/>
      <c r="L21" s="1058"/>
    </row>
    <row r="22" spans="1:12" ht="10.5" customHeight="1">
      <c r="A22" s="1072">
        <v>4</v>
      </c>
      <c r="B22" s="1059">
        <f>IF('入力'!$K$5=0,"",'入力'!$K$5)</f>
      </c>
      <c r="C22" s="1070">
        <f>IF('入力'!$K$50=0,"",'入力'!$K$50)</f>
      </c>
      <c r="D22" s="1062">
        <f>IF('入力'!$K$6=0,"",'入力'!$K$6)</f>
      </c>
      <c r="E22" s="1062">
        <f>IF('入力'!$K$7=0,"",'入力'!$K$7)</f>
      </c>
      <c r="F22" s="1068"/>
      <c r="G22" s="1060">
        <f>IF('入力'!$K$21=0,"",'入力'!$K$21)</f>
      </c>
      <c r="H22" s="340">
        <f>IF('入力'!$K$62=0,"",'入力'!$K$62)</f>
      </c>
      <c r="I22" s="342" t="s">
        <v>452</v>
      </c>
      <c r="J22" s="1059">
        <f>IF('入力'!$K$28=0,"",'入力'!$K$28)</f>
      </c>
      <c r="K22" s="1059">
        <f>IF('入力'!$K$52=0,"",'入力'!$K$52)</f>
      </c>
      <c r="L22" s="1057"/>
    </row>
    <row r="23" spans="1:12" ht="10.5" customHeight="1">
      <c r="A23" s="1072"/>
      <c r="B23" s="1059"/>
      <c r="C23" s="1071"/>
      <c r="D23" s="1062"/>
      <c r="E23" s="1062"/>
      <c r="F23" s="1069"/>
      <c r="G23" s="1060"/>
      <c r="H23" s="340">
        <f>IF('入力'!$K$66=0,"",'入力'!$K$66)</f>
      </c>
      <c r="I23" s="342">
        <f>IF('入力'!$K$59=0,"",'入力'!$K$59)</f>
      </c>
      <c r="J23" s="1059"/>
      <c r="K23" s="1059"/>
      <c r="L23" s="1057"/>
    </row>
    <row r="24" spans="1:12" ht="10.5" customHeight="1">
      <c r="A24" s="1072"/>
      <c r="B24" s="1059"/>
      <c r="C24" s="1071"/>
      <c r="D24" s="1062"/>
      <c r="E24" s="1062"/>
      <c r="F24" s="1069"/>
      <c r="G24" s="1060"/>
      <c r="H24" s="340">
        <f>IF('入力'!$K$70=0,"",'入力'!$K$70)</f>
      </c>
      <c r="I24" s="342" t="s">
        <v>453</v>
      </c>
      <c r="J24" s="1059"/>
      <c r="K24" s="1059"/>
      <c r="L24" s="1057"/>
    </row>
    <row r="25" spans="1:12" ht="10.5" customHeight="1">
      <c r="A25" s="1072"/>
      <c r="B25" s="1059">
        <f>IF('入力'!$K$49=0,"",'入力'!$K$49)</f>
      </c>
      <c r="C25" s="1071"/>
      <c r="D25" s="1062">
        <f>IF('入力'!$K$9=0,"",'入力'!$K$9)</f>
      </c>
      <c r="E25" s="1062">
        <f>IF('入力'!$K$8=0,"",'入力'!$K$8)</f>
      </c>
      <c r="F25" s="1064">
        <f>IF('入力'!$K$19=0,"",'入力'!$K$19)</f>
      </c>
      <c r="G25" s="1062">
        <f>IF('入力'!$K$25=0,"",'入力'!$K$25)</f>
      </c>
      <c r="H25" s="340">
        <f>IF('入力'!$K$74=0,"",'入力'!$K$74)</f>
      </c>
      <c r="I25" s="1061">
        <f>IF('入力'!$K$60=0,"",'入力'!$K$60)</f>
      </c>
      <c r="J25" s="1059">
        <f>IF('入力'!$K$29=0,"",'入力'!$K$29)</f>
      </c>
      <c r="K25" s="1059">
        <f>IF('入力'!$K$47=0,"",'入力'!$K$47)</f>
      </c>
      <c r="L25" s="1058">
        <f>IF('入力'!$K$46=0,"",'入力'!$K$46)</f>
      </c>
    </row>
    <row r="26" spans="1:12" ht="10.5" customHeight="1">
      <c r="A26" s="1072"/>
      <c r="B26" s="1059"/>
      <c r="C26" s="1071"/>
      <c r="D26" s="1062"/>
      <c r="E26" s="1062"/>
      <c r="F26" s="1064"/>
      <c r="G26" s="1062"/>
      <c r="H26" s="340">
        <f>IF('入力'!$K$78=0,"",'入力'!$K$78)</f>
      </c>
      <c r="I26" s="1061"/>
      <c r="J26" s="1059"/>
      <c r="K26" s="1059"/>
      <c r="L26" s="1058"/>
    </row>
    <row r="27" spans="1:12" ht="10.5" customHeight="1">
      <c r="A27" s="1072">
        <v>5</v>
      </c>
      <c r="B27" s="1059">
        <f>IF('入力'!$L$5=0,"",'入力'!$L$5)</f>
      </c>
      <c r="C27" s="1070">
        <f>IF('入力'!$L$50=0,"",'入力'!$L$50)</f>
      </c>
      <c r="D27" s="1062">
        <f>IF('入力'!$L$6=0,"",'入力'!$L$6)</f>
      </c>
      <c r="E27" s="1062">
        <f>IF('入力'!$L$7=0,"",'入力'!$L$7)</f>
      </c>
      <c r="F27" s="1068"/>
      <c r="G27" s="1060">
        <f>IF('入力'!$L$21=0,"",'入力'!$L$21)</f>
      </c>
      <c r="H27" s="340">
        <f>IF('入力'!$L$62=0,"",'入力'!$L$62)</f>
      </c>
      <c r="I27" s="342" t="s">
        <v>452</v>
      </c>
      <c r="J27" s="1059">
        <f>IF('入力'!$L$28=0,"",'入力'!$L$28)</f>
      </c>
      <c r="K27" s="1059">
        <f>IF('入力'!$L$52=0,"",'入力'!$L$52)</f>
      </c>
      <c r="L27" s="1057"/>
    </row>
    <row r="28" spans="1:12" ht="10.5" customHeight="1">
      <c r="A28" s="1072"/>
      <c r="B28" s="1059"/>
      <c r="C28" s="1071"/>
      <c r="D28" s="1062"/>
      <c r="E28" s="1062"/>
      <c r="F28" s="1069"/>
      <c r="G28" s="1060"/>
      <c r="H28" s="340">
        <f>IF('入力'!$L$66=0,"",'入力'!$L$66)</f>
      </c>
      <c r="I28" s="342">
        <f>IF('入力'!$L$59=0,"",'入力'!$L$59)</f>
      </c>
      <c r="J28" s="1059"/>
      <c r="K28" s="1059"/>
      <c r="L28" s="1057"/>
    </row>
    <row r="29" spans="1:12" ht="10.5" customHeight="1">
      <c r="A29" s="1072"/>
      <c r="B29" s="1059"/>
      <c r="C29" s="1071"/>
      <c r="D29" s="1062"/>
      <c r="E29" s="1062"/>
      <c r="F29" s="1069"/>
      <c r="G29" s="1060"/>
      <c r="H29" s="340">
        <f>IF('入力'!$L$70=0,"",'入力'!$L$70)</f>
      </c>
      <c r="I29" s="342" t="s">
        <v>453</v>
      </c>
      <c r="J29" s="1059"/>
      <c r="K29" s="1059"/>
      <c r="L29" s="1057"/>
    </row>
    <row r="30" spans="1:12" ht="10.5" customHeight="1">
      <c r="A30" s="1072"/>
      <c r="B30" s="1059">
        <f>IF('入力'!$L$49=0,"",'入力'!$L$49)</f>
      </c>
      <c r="C30" s="1071"/>
      <c r="D30" s="1062">
        <f>IF('入力'!$L$9=0,"",'入力'!$L$9)</f>
      </c>
      <c r="E30" s="1062">
        <f>IF('入力'!$L$8=0,"",'入力'!$L$8)</f>
      </c>
      <c r="F30" s="1064">
        <f>IF('入力'!$L$19=0,"",'入力'!$L$19)</f>
      </c>
      <c r="G30" s="1062">
        <f>IF('入力'!$L$25=0,"",'入力'!$L$25)</f>
      </c>
      <c r="H30" s="340">
        <f>IF('入力'!$L$74=0,"",'入力'!$L$74)</f>
      </c>
      <c r="I30" s="1061">
        <f>IF('入力'!$L$60=0,"",'入力'!$L$60)</f>
      </c>
      <c r="J30" s="1059">
        <f>IF('入力'!$L$29=0,"",'入力'!$L$29)</f>
      </c>
      <c r="K30" s="1059">
        <f>IF('入力'!$L$47=0,"",'入力'!$L$47)</f>
      </c>
      <c r="L30" s="1058">
        <f>IF('入力'!$L$46=0,"",'入力'!$L$46)</f>
      </c>
    </row>
    <row r="31" spans="1:12" ht="10.5" customHeight="1">
      <c r="A31" s="1072"/>
      <c r="B31" s="1059"/>
      <c r="C31" s="1071"/>
      <c r="D31" s="1062"/>
      <c r="E31" s="1062"/>
      <c r="F31" s="1064"/>
      <c r="G31" s="1062"/>
      <c r="H31" s="340">
        <f>IF('入力'!$L$78=0,"",'入力'!$L$78)</f>
      </c>
      <c r="I31" s="1061"/>
      <c r="J31" s="1059"/>
      <c r="K31" s="1059"/>
      <c r="L31" s="1058"/>
    </row>
    <row r="32" spans="1:12" ht="10.5" customHeight="1">
      <c r="A32" s="1072">
        <v>6</v>
      </c>
      <c r="B32" s="1059">
        <f>IF('入力'!$M$5=0,"",'入力'!$M$5)</f>
      </c>
      <c r="C32" s="1070">
        <f>IF('入力'!$M$50=0,"",'入力'!$M$50)</f>
      </c>
      <c r="D32" s="1062">
        <f>IF('入力'!$M$6=0,"",'入力'!$M$6)</f>
      </c>
      <c r="E32" s="1062">
        <f>IF('入力'!$M$7=0,"",'入力'!$M$7)</f>
      </c>
      <c r="F32" s="1068"/>
      <c r="G32" s="1060">
        <f>IF('入力'!$M$21=0,"",'入力'!$M$21)</f>
      </c>
      <c r="H32" s="340">
        <f>IF('入力'!$M$62=0,"",'入力'!$M$62)</f>
      </c>
      <c r="I32" s="342" t="s">
        <v>452</v>
      </c>
      <c r="J32" s="1059">
        <f>IF('入力'!$M$28=0,"",'入力'!$M$28)</f>
      </c>
      <c r="K32" s="1059">
        <f>IF('入力'!$M$52=0,"",'入力'!$M$52)</f>
      </c>
      <c r="L32" s="1057"/>
    </row>
    <row r="33" spans="1:12" ht="10.5" customHeight="1">
      <c r="A33" s="1072"/>
      <c r="B33" s="1059"/>
      <c r="C33" s="1071"/>
      <c r="D33" s="1062"/>
      <c r="E33" s="1062"/>
      <c r="F33" s="1069"/>
      <c r="G33" s="1060"/>
      <c r="H33" s="340">
        <f>IF('入力'!$M$66=0,"",'入力'!$M$66)</f>
      </c>
      <c r="I33" s="342">
        <f>IF('入力'!$M$59=0,"",'入力'!$M$59)</f>
      </c>
      <c r="J33" s="1059"/>
      <c r="K33" s="1059"/>
      <c r="L33" s="1057"/>
    </row>
    <row r="34" spans="1:12" ht="10.5" customHeight="1">
      <c r="A34" s="1072"/>
      <c r="B34" s="1059"/>
      <c r="C34" s="1071"/>
      <c r="D34" s="1062"/>
      <c r="E34" s="1062"/>
      <c r="F34" s="1069"/>
      <c r="G34" s="1060"/>
      <c r="H34" s="340">
        <f>IF('入力'!$M$70=0,"",'入力'!$M$70)</f>
      </c>
      <c r="I34" s="342" t="s">
        <v>453</v>
      </c>
      <c r="J34" s="1059"/>
      <c r="K34" s="1059"/>
      <c r="L34" s="1057"/>
    </row>
    <row r="35" spans="1:12" ht="10.5" customHeight="1">
      <c r="A35" s="1072"/>
      <c r="B35" s="1059">
        <f>IF('入力'!$M$49=0,"",'入力'!$M$49)</f>
      </c>
      <c r="C35" s="1071"/>
      <c r="D35" s="1062">
        <f>IF('入力'!$M$9=0,"",'入力'!$M$9)</f>
      </c>
      <c r="E35" s="1062">
        <f>IF('入力'!$M$8=0,"",'入力'!$M$8)</f>
      </c>
      <c r="F35" s="1064">
        <f>IF('入力'!$M$19=0,"",'入力'!$M$19)</f>
      </c>
      <c r="G35" s="1062">
        <f>IF('入力'!$M$25=0,"",'入力'!$M$25)</f>
      </c>
      <c r="H35" s="340">
        <f>IF('入力'!$M$74=0,"",'入力'!$M$74)</f>
      </c>
      <c r="I35" s="1061">
        <f>IF('入力'!$M$60=0,"",'入力'!$M$60)</f>
      </c>
      <c r="J35" s="1059">
        <f>IF('入力'!$M$29=0,"",'入力'!$M$29)</f>
      </c>
      <c r="K35" s="1059">
        <f>IF('入力'!$M$47=0,"",'入力'!$M$47)</f>
      </c>
      <c r="L35" s="1058">
        <f>IF('入力'!$M$46=0,"",'入力'!$M$46)</f>
      </c>
    </row>
    <row r="36" spans="1:12" ht="10.5" customHeight="1">
      <c r="A36" s="1072"/>
      <c r="B36" s="1059"/>
      <c r="C36" s="1071"/>
      <c r="D36" s="1062"/>
      <c r="E36" s="1062"/>
      <c r="F36" s="1064"/>
      <c r="G36" s="1062"/>
      <c r="H36" s="340">
        <f>IF('入力'!$M$78=0,"",'入力'!$M$78)</f>
      </c>
      <c r="I36" s="1061"/>
      <c r="J36" s="1059"/>
      <c r="K36" s="1059"/>
      <c r="L36" s="1058"/>
    </row>
    <row r="37" spans="1:12" ht="10.5" customHeight="1">
      <c r="A37" s="1072">
        <v>7</v>
      </c>
      <c r="B37" s="1059">
        <f>IF('入力'!$N$5=0,"",'入力'!$N$5)</f>
      </c>
      <c r="C37" s="1070">
        <f>IF('入力'!$N$50=0,"",'入力'!$N$50)</f>
      </c>
      <c r="D37" s="1062">
        <f>IF('入力'!$N$6=0,"",'入力'!$N$6)</f>
      </c>
      <c r="E37" s="1062">
        <f>IF('入力'!$N$7=0,"",'入力'!$N$7)</f>
      </c>
      <c r="F37" s="1068"/>
      <c r="G37" s="1060">
        <f>IF('入力'!$N$21=0,"",'入力'!$N$21)</f>
      </c>
      <c r="H37" s="340">
        <f>IF('入力'!$N$62=0,"",'入力'!$N$62)</f>
      </c>
      <c r="I37" s="342" t="s">
        <v>452</v>
      </c>
      <c r="J37" s="1059">
        <f>IF('入力'!$N$28=0,"",'入力'!$N$28)</f>
      </c>
      <c r="K37" s="1059">
        <f>IF('入力'!$N$52=0,"",'入力'!$N$52)</f>
      </c>
      <c r="L37" s="1057"/>
    </row>
    <row r="38" spans="1:12" ht="10.5" customHeight="1">
      <c r="A38" s="1072"/>
      <c r="B38" s="1059"/>
      <c r="C38" s="1071"/>
      <c r="D38" s="1062"/>
      <c r="E38" s="1062"/>
      <c r="F38" s="1069"/>
      <c r="G38" s="1060"/>
      <c r="H38" s="340">
        <f>IF('入力'!$N$66=0,"",'入力'!$N$66)</f>
      </c>
      <c r="I38" s="342">
        <f>IF('入力'!$N$59=0,"",'入力'!$N$59)</f>
      </c>
      <c r="J38" s="1059"/>
      <c r="K38" s="1059"/>
      <c r="L38" s="1057"/>
    </row>
    <row r="39" spans="1:12" ht="10.5" customHeight="1">
      <c r="A39" s="1072"/>
      <c r="B39" s="1059"/>
      <c r="C39" s="1071"/>
      <c r="D39" s="1062"/>
      <c r="E39" s="1062"/>
      <c r="F39" s="1069"/>
      <c r="G39" s="1060"/>
      <c r="H39" s="340">
        <f>IF('入力'!$N$70=0,"",'入力'!$N$70)</f>
      </c>
      <c r="I39" s="342" t="s">
        <v>453</v>
      </c>
      <c r="J39" s="1059"/>
      <c r="K39" s="1059"/>
      <c r="L39" s="1057"/>
    </row>
    <row r="40" spans="1:12" ht="10.5" customHeight="1">
      <c r="A40" s="1072"/>
      <c r="B40" s="1059">
        <f>IF('入力'!$N$49=0,"",'入力'!$N$49)</f>
      </c>
      <c r="C40" s="1071"/>
      <c r="D40" s="1062">
        <f>IF('入力'!$N$9=0,"",'入力'!$N$9)</f>
      </c>
      <c r="E40" s="1062">
        <f>IF('入力'!$N$8=0,"",'入力'!$N$8)</f>
      </c>
      <c r="F40" s="1064">
        <f>IF('入力'!$N$19=0,"",'入力'!$N$19)</f>
      </c>
      <c r="G40" s="1062">
        <f>IF('入力'!$N$25=0,"",'入力'!$N$25)</f>
      </c>
      <c r="H40" s="340">
        <f>IF('入力'!$N$74=0,"",'入力'!$N$74)</f>
      </c>
      <c r="I40" s="1061">
        <f>IF('入力'!$N$60=0,"",'入力'!$N$60)</f>
      </c>
      <c r="J40" s="1059">
        <f>IF('入力'!$N$29=0,"",'入力'!$N$29)</f>
      </c>
      <c r="K40" s="1059">
        <f>IF('入力'!$N$47=0,"",'入力'!$N$47)</f>
      </c>
      <c r="L40" s="1058">
        <f>IF('入力'!$N$46=0,"",'入力'!$N$46)</f>
      </c>
    </row>
    <row r="41" spans="1:12" ht="10.5" customHeight="1">
      <c r="A41" s="1072"/>
      <c r="B41" s="1059"/>
      <c r="C41" s="1071"/>
      <c r="D41" s="1062"/>
      <c r="E41" s="1062"/>
      <c r="F41" s="1064"/>
      <c r="G41" s="1062"/>
      <c r="H41" s="340">
        <f>IF('入力'!$N$78=0,"",'入力'!$N$78)</f>
      </c>
      <c r="I41" s="1061"/>
      <c r="J41" s="1059"/>
      <c r="K41" s="1059"/>
      <c r="L41" s="1058"/>
    </row>
    <row r="42" spans="1:12" ht="10.5" customHeight="1">
      <c r="A42" s="1072">
        <v>8</v>
      </c>
      <c r="B42" s="1059">
        <f>IF('入力'!$O$5=0,"",'入力'!$O$5)</f>
      </c>
      <c r="C42" s="1070">
        <f>IF('入力'!$O$50=0,"",'入力'!$O$50)</f>
      </c>
      <c r="D42" s="1062">
        <f>IF('入力'!$O$6=0,"",'入力'!$O$6)</f>
      </c>
      <c r="E42" s="1062">
        <f>IF('入力'!$O$7=0,"",'入力'!$O$7)</f>
      </c>
      <c r="F42" s="1068"/>
      <c r="G42" s="1060"/>
      <c r="H42" s="340">
        <f>IF('入力'!$O$62=0,"",'入力'!$O$62)</f>
      </c>
      <c r="I42" s="342" t="s">
        <v>452</v>
      </c>
      <c r="J42" s="1059">
        <f>IF('入力'!$O$28=0,"",'入力'!$O$28)</f>
      </c>
      <c r="K42" s="1059">
        <f>IF('入力'!$O$52=0,"",'入力'!$O$52)</f>
      </c>
      <c r="L42" s="1057"/>
    </row>
    <row r="43" spans="1:12" ht="10.5" customHeight="1">
      <c r="A43" s="1072"/>
      <c r="B43" s="1059"/>
      <c r="C43" s="1071"/>
      <c r="D43" s="1062"/>
      <c r="E43" s="1062"/>
      <c r="F43" s="1069"/>
      <c r="G43" s="1060"/>
      <c r="H43" s="340">
        <f>IF('入力'!$O$66=0,"",'入力'!$O$66)</f>
      </c>
      <c r="I43" s="342">
        <f>IF('入力'!$O$59=0,"",'入力'!$O$59)</f>
      </c>
      <c r="J43" s="1059"/>
      <c r="K43" s="1059"/>
      <c r="L43" s="1057"/>
    </row>
    <row r="44" spans="1:12" ht="10.5" customHeight="1">
      <c r="A44" s="1072"/>
      <c r="B44" s="1059"/>
      <c r="C44" s="1071"/>
      <c r="D44" s="1062"/>
      <c r="E44" s="1062"/>
      <c r="F44" s="1069"/>
      <c r="G44" s="1060"/>
      <c r="H44" s="340">
        <f>IF('入力'!$O$70=0,"",'入力'!$O$70)</f>
      </c>
      <c r="I44" s="342" t="s">
        <v>453</v>
      </c>
      <c r="J44" s="1059"/>
      <c r="K44" s="1059"/>
      <c r="L44" s="1057"/>
    </row>
    <row r="45" spans="1:12" ht="10.5" customHeight="1">
      <c r="A45" s="1072"/>
      <c r="B45" s="1059">
        <f>IF('入力'!$O$49=0,"",'入力'!$O$49)</f>
      </c>
      <c r="C45" s="1071"/>
      <c r="D45" s="1062">
        <f>IF('入力'!$O$9=0,"",'入力'!$O$9)</f>
      </c>
      <c r="E45" s="1062">
        <f>IF('入力'!$O$8=0,"",'入力'!$O$8)</f>
      </c>
      <c r="F45" s="1064">
        <f>IF('入力'!$O$19=0,"",'入力'!$O$19)</f>
      </c>
      <c r="G45" s="1062">
        <f>IF('入力'!$O$25=0,"",'入力'!$O$25)</f>
      </c>
      <c r="H45" s="340">
        <f>IF('入力'!$O$74=0,"",'入力'!$O$74)</f>
      </c>
      <c r="I45" s="1061">
        <f>IF('入力'!$O$60=0,"",'入力'!$O$60)</f>
      </c>
      <c r="J45" s="1059">
        <f>IF('入力'!$O$29=0,"",'入力'!$O$29)</f>
      </c>
      <c r="K45" s="1059">
        <f>IF('入力'!$O$47=0,"",'入力'!$O$47)</f>
      </c>
      <c r="L45" s="1058">
        <f>IF('入力'!$O$46=0,"",'入力'!$O$46)</f>
      </c>
    </row>
    <row r="46" spans="1:12" ht="10.5" customHeight="1">
      <c r="A46" s="1072"/>
      <c r="B46" s="1059"/>
      <c r="C46" s="1071"/>
      <c r="D46" s="1062"/>
      <c r="E46" s="1062"/>
      <c r="F46" s="1064"/>
      <c r="G46" s="1062"/>
      <c r="H46" s="340">
        <f>IF('入力'!$O$78=0,"",'入力'!$O$78)</f>
      </c>
      <c r="I46" s="1061"/>
      <c r="J46" s="1059"/>
      <c r="K46" s="1059"/>
      <c r="L46" s="1058"/>
    </row>
    <row r="47" spans="1:12" ht="10.5" customHeight="1">
      <c r="A47" s="1072">
        <v>9</v>
      </c>
      <c r="B47" s="1059">
        <f>IF('入力'!$P$5=0,"",'入力'!$P$5)</f>
      </c>
      <c r="C47" s="1070">
        <f>IF('入力'!$P$50=0,"",'入力'!$P$50)</f>
      </c>
      <c r="D47" s="1062">
        <f>IF('入力'!$P$6=0,"",'入力'!$P$6)</f>
      </c>
      <c r="E47" s="1062">
        <f>IF('入力'!$P$7=0,"",'入力'!$P$7)</f>
      </c>
      <c r="F47" s="1068"/>
      <c r="G47" s="1060">
        <f>IF('入力'!$P$21=0,"",'入力'!$P$21)</f>
      </c>
      <c r="H47" s="340">
        <f>IF('入力'!$P$62=0,"",'入力'!$P$62)</f>
      </c>
      <c r="I47" s="342" t="s">
        <v>452</v>
      </c>
      <c r="J47" s="1059">
        <f>IF('入力'!$P$28=0,"",'入力'!$P$28)</f>
      </c>
      <c r="K47" s="1059">
        <f>IF('入力'!$P$52=0,"",'入力'!$P$52)</f>
      </c>
      <c r="L47" s="1057"/>
    </row>
    <row r="48" spans="1:12" ht="10.5" customHeight="1">
      <c r="A48" s="1072"/>
      <c r="B48" s="1059"/>
      <c r="C48" s="1071"/>
      <c r="D48" s="1062"/>
      <c r="E48" s="1062"/>
      <c r="F48" s="1069"/>
      <c r="G48" s="1060"/>
      <c r="H48" s="340">
        <f>IF('入力'!$P$66=0,"",'入力'!$P$66)</f>
      </c>
      <c r="I48" s="342">
        <f>IF('入力'!$P$59=0,"",'入力'!$P$59)</f>
      </c>
      <c r="J48" s="1059"/>
      <c r="K48" s="1059"/>
      <c r="L48" s="1057"/>
    </row>
    <row r="49" spans="1:12" ht="10.5" customHeight="1">
      <c r="A49" s="1072"/>
      <c r="B49" s="1059"/>
      <c r="C49" s="1071"/>
      <c r="D49" s="1062"/>
      <c r="E49" s="1062"/>
      <c r="F49" s="1069"/>
      <c r="G49" s="1060"/>
      <c r="H49" s="340">
        <f>IF('入力'!$P$70=0,"",'入力'!$P$70)</f>
      </c>
      <c r="I49" s="342" t="s">
        <v>453</v>
      </c>
      <c r="J49" s="1059"/>
      <c r="K49" s="1059"/>
      <c r="L49" s="1057"/>
    </row>
    <row r="50" spans="1:12" ht="10.5" customHeight="1">
      <c r="A50" s="1072"/>
      <c r="B50" s="1059">
        <f>IF('入力'!$P$49=0,"",'入力'!$P$49)</f>
      </c>
      <c r="C50" s="1071"/>
      <c r="D50" s="1062">
        <f>IF('入力'!$P$9=0,"",'入力'!$P$9)</f>
      </c>
      <c r="E50" s="1062">
        <f>IF('入力'!$P$8=0,"",'入力'!$P$8)</f>
      </c>
      <c r="F50" s="1064">
        <f>IF('入力'!$P$19=0,"",'入力'!$P$19)</f>
      </c>
      <c r="G50" s="1062">
        <f>IF('入力'!$P$25=0,"",'入力'!$P$25)</f>
      </c>
      <c r="H50" s="340">
        <f>IF('入力'!$P$74=0,"",'入力'!$P$74)</f>
      </c>
      <c r="I50" s="1061">
        <f>IF('入力'!$P$60=0,"",'入力'!$P$60)</f>
      </c>
      <c r="J50" s="1059">
        <f>IF('入力'!$P$29=0,"",'入力'!$P$29)</f>
      </c>
      <c r="K50" s="1059">
        <f>IF('入力'!$P$47=0,"",'入力'!$P$47)</f>
      </c>
      <c r="L50" s="1058">
        <f>IF('入力'!$P$46=0,"",'入力'!$P$46)</f>
      </c>
    </row>
    <row r="51" spans="1:12" ht="10.5" customHeight="1">
      <c r="A51" s="1072"/>
      <c r="B51" s="1059"/>
      <c r="C51" s="1071"/>
      <c r="D51" s="1062"/>
      <c r="E51" s="1062"/>
      <c r="F51" s="1064"/>
      <c r="G51" s="1062"/>
      <c r="H51" s="340">
        <f>IF('入力'!$P$78=0,"",'入力'!$P$78)</f>
      </c>
      <c r="I51" s="1061"/>
      <c r="J51" s="1059"/>
      <c r="K51" s="1059"/>
      <c r="L51" s="1058"/>
    </row>
    <row r="52" spans="1:12" ht="10.5" customHeight="1">
      <c r="A52" s="1072">
        <v>10</v>
      </c>
      <c r="B52" s="1059">
        <f>IF('入力'!$Q$5=0,"",'入力'!$Q$5)</f>
      </c>
      <c r="C52" s="1070">
        <f>IF('入力'!$Q$50=0,"",'入力'!$Q$50)</f>
      </c>
      <c r="D52" s="1062">
        <f>IF('入力'!$Q$6=0,"",'入力'!$Q$6)</f>
      </c>
      <c r="E52" s="1062">
        <f>IF('入力'!$Q$7=0,"",'入力'!$Q$7)</f>
      </c>
      <c r="F52" s="1068"/>
      <c r="G52" s="1060">
        <f>IF('入力'!$Q$21=0,"",'入力'!$Q$21)</f>
      </c>
      <c r="H52" s="340">
        <f>IF('入力'!$Q$62=0,"",'入力'!$Q$62)</f>
      </c>
      <c r="I52" s="342" t="s">
        <v>452</v>
      </c>
      <c r="J52" s="1059">
        <f>IF('入力'!$Q$28=0,"",'入力'!$Q$28)</f>
      </c>
      <c r="K52" s="1059">
        <f>IF('入力'!$Q$52=0,"",'入力'!$Q$52)</f>
      </c>
      <c r="L52" s="1057"/>
    </row>
    <row r="53" spans="1:12" ht="10.5" customHeight="1">
      <c r="A53" s="1072"/>
      <c r="B53" s="1059"/>
      <c r="C53" s="1071"/>
      <c r="D53" s="1062"/>
      <c r="E53" s="1062"/>
      <c r="F53" s="1069"/>
      <c r="G53" s="1060"/>
      <c r="H53" s="340">
        <f>IF('入力'!$Q$66=0,"",'入力'!$Q$66)</f>
      </c>
      <c r="I53" s="342">
        <f>IF('入力'!$Q$59=0,"",'入力'!$Q$59)</f>
      </c>
      <c r="J53" s="1059"/>
      <c r="K53" s="1059"/>
      <c r="L53" s="1057"/>
    </row>
    <row r="54" spans="1:12" ht="10.5" customHeight="1">
      <c r="A54" s="1072"/>
      <c r="B54" s="1059"/>
      <c r="C54" s="1071"/>
      <c r="D54" s="1062"/>
      <c r="E54" s="1062"/>
      <c r="F54" s="1069"/>
      <c r="G54" s="1060"/>
      <c r="H54" s="340">
        <f>IF('入力'!$Q$70=0,"",'入力'!$Q$70)</f>
      </c>
      <c r="I54" s="342" t="s">
        <v>453</v>
      </c>
      <c r="J54" s="1059"/>
      <c r="K54" s="1059"/>
      <c r="L54" s="1057"/>
    </row>
    <row r="55" spans="1:12" ht="10.5" customHeight="1">
      <c r="A55" s="1072"/>
      <c r="B55" s="1059">
        <f>IF('入力'!$Q$49=0,"",'入力'!$Q$49)</f>
      </c>
      <c r="C55" s="1071"/>
      <c r="D55" s="1062">
        <f>IF('入力'!$Q$9=0,"",'入力'!$Q$9)</f>
      </c>
      <c r="E55" s="1062">
        <f>IF('入力'!$Q$8=0,"",'入力'!$Q$8)</f>
      </c>
      <c r="F55" s="1064">
        <f>IF('入力'!$Q$19=0,"",'入力'!$Q$19)</f>
      </c>
      <c r="G55" s="1062">
        <f>IF('入力'!$Q$25=0,"",'入力'!$Q$25)</f>
      </c>
      <c r="H55" s="340">
        <f>IF('入力'!$Q$74=0,"",'入力'!$Q$74)</f>
      </c>
      <c r="I55" s="1061">
        <f>IF('入力'!$Q$60=0,"",'入力'!$Q$60)</f>
      </c>
      <c r="J55" s="1059">
        <f>IF('入力'!$Q$29=0,"",'入力'!$Q$29)</f>
      </c>
      <c r="K55" s="1059">
        <f>IF('入力'!$Q$47=0,"",'入力'!$Q$47)</f>
      </c>
      <c r="L55" s="1058">
        <f>IF('入力'!$Q$46=0,"",'入力'!$Q$46)</f>
      </c>
    </row>
    <row r="56" spans="1:12" ht="10.5" customHeight="1">
      <c r="A56" s="1074"/>
      <c r="B56" s="1059"/>
      <c r="C56" s="1071"/>
      <c r="D56" s="1065"/>
      <c r="E56" s="1065"/>
      <c r="F56" s="1064"/>
      <c r="G56" s="1065"/>
      <c r="H56" s="345">
        <f>IF('入力'!$Q$78=0,"",'入力'!$Q$78)</f>
      </c>
      <c r="I56" s="1066"/>
      <c r="J56" s="1067"/>
      <c r="K56" s="1067"/>
      <c r="L56" s="1073"/>
    </row>
    <row r="57" spans="1:12" ht="10.5" customHeight="1">
      <c r="A57" s="1089">
        <v>11</v>
      </c>
      <c r="B57" s="1084">
        <f>IF('入力'!$R$5=0,"",'入力'!$R$5)</f>
      </c>
      <c r="C57" s="1070">
        <f>IF('入力'!$R$50=0,"",'入力'!$R$50)</f>
      </c>
      <c r="D57" s="1087">
        <f>IF('入力'!$R$6=0,"",'入力'!$R$6)</f>
      </c>
      <c r="E57" s="1087">
        <f>IF('入力'!$R$7=0,"",'入力'!$R$7)</f>
      </c>
      <c r="F57" s="1068"/>
      <c r="G57" s="1095">
        <f>IF('入力'!$R$21=0,"",'入力'!$R$21)</f>
      </c>
      <c r="H57" s="344">
        <f>IF('入力'!$R$62=0,"",'入力'!$R$62)</f>
      </c>
      <c r="I57" s="341" t="s">
        <v>452</v>
      </c>
      <c r="J57" s="1084">
        <f>IF('入力'!$R$28=0,"",'入力'!$R$28)</f>
      </c>
      <c r="K57" s="1084">
        <f>IF('入力'!$R$52=0,"",'入力'!$R$52)</f>
      </c>
      <c r="L57" s="1096"/>
    </row>
    <row r="58" spans="1:12" ht="10.5" customHeight="1">
      <c r="A58" s="1072"/>
      <c r="B58" s="1059"/>
      <c r="C58" s="1071"/>
      <c r="D58" s="1062"/>
      <c r="E58" s="1062"/>
      <c r="F58" s="1069"/>
      <c r="G58" s="1060"/>
      <c r="H58" s="340">
        <f>IF('入力'!$R$66=0,"",'入力'!$R$66)</f>
      </c>
      <c r="I58" s="342">
        <f>IF('入力'!$R$59=0,"",'入力'!$R$59)</f>
      </c>
      <c r="J58" s="1059"/>
      <c r="K58" s="1059"/>
      <c r="L58" s="1057"/>
    </row>
    <row r="59" spans="1:12" ht="10.5" customHeight="1">
      <c r="A59" s="1072"/>
      <c r="B59" s="1059"/>
      <c r="C59" s="1071"/>
      <c r="D59" s="1062"/>
      <c r="E59" s="1062"/>
      <c r="F59" s="1069"/>
      <c r="G59" s="1060"/>
      <c r="H59" s="340">
        <f>IF('入力'!$R$70=0,"",'入力'!$R$70)</f>
      </c>
      <c r="I59" s="342" t="s">
        <v>453</v>
      </c>
      <c r="J59" s="1059"/>
      <c r="K59" s="1059"/>
      <c r="L59" s="1057"/>
    </row>
    <row r="60" spans="1:12" ht="10.5" customHeight="1">
      <c r="A60" s="1072"/>
      <c r="B60" s="1059">
        <f>IF('入力'!$R$49=0,"",'入力'!$R$49)</f>
      </c>
      <c r="C60" s="1071"/>
      <c r="D60" s="1062">
        <f>IF('入力'!$R$9=0,"",'入力'!$R$9)</f>
      </c>
      <c r="E60" s="1062">
        <f>IF('入力'!$R$8=0,"",'入力'!$R$8)</f>
      </c>
      <c r="F60" s="1064">
        <f>IF('入力'!$R$19=0,"",'入力'!$R$19)</f>
      </c>
      <c r="G60" s="1062">
        <f>IF('入力'!$R$25=0,"",'入力'!$R$25)</f>
      </c>
      <c r="H60" s="340">
        <f>IF('入力'!$R$74=0,"",'入力'!$R$74)</f>
      </c>
      <c r="I60" s="1061">
        <f>IF('入力'!$R$60=0,"",'入力'!$R$60)</f>
      </c>
      <c r="J60" s="1059">
        <f>IF('入力'!$R$29=0,"",'入力'!$R$29)</f>
      </c>
      <c r="K60" s="1059">
        <f>IF('入力'!$R$47=0,"",'入力'!$R$47)</f>
      </c>
      <c r="L60" s="1058">
        <f>IF('入力'!$R$46=0,"",'入力'!$R$46)</f>
      </c>
    </row>
    <row r="61" spans="1:12" ht="10.5" customHeight="1">
      <c r="A61" s="1072"/>
      <c r="B61" s="1059"/>
      <c r="C61" s="1071"/>
      <c r="D61" s="1062"/>
      <c r="E61" s="1062"/>
      <c r="F61" s="1064"/>
      <c r="G61" s="1062"/>
      <c r="H61" s="340">
        <f>IF('入力'!$R$78=0,"",'入力'!$R$78)</f>
      </c>
      <c r="I61" s="1061"/>
      <c r="J61" s="1059"/>
      <c r="K61" s="1059"/>
      <c r="L61" s="1058"/>
    </row>
    <row r="62" spans="1:12" ht="10.5" customHeight="1">
      <c r="A62" s="1072">
        <v>12</v>
      </c>
      <c r="B62" s="1059">
        <f>IF('入力'!$S$5=0,"",'入力'!$S$5)</f>
      </c>
      <c r="C62" s="1070">
        <f>IF('入力'!$S$50=0,"",'入力'!$S$50)</f>
      </c>
      <c r="D62" s="1062">
        <f>IF('入力'!$S$6=0,"",'入力'!$S$6)</f>
      </c>
      <c r="E62" s="1062">
        <f>IF('入力'!$S$7=0,"",'入力'!$S$7)</f>
      </c>
      <c r="F62" s="1068"/>
      <c r="G62" s="1060">
        <f>IF('入力'!$S$21=0,"",'入力'!$S$21)</f>
      </c>
      <c r="H62" s="340">
        <f>IF('入力'!$S$62=0,"",'入力'!$S$62)</f>
      </c>
      <c r="I62" s="342" t="s">
        <v>452</v>
      </c>
      <c r="J62" s="1059">
        <f>IF('入力'!$S$28=0,"",'入力'!$S$28)</f>
      </c>
      <c r="K62" s="1059">
        <f>IF('入力'!$S$52=0,"",'入力'!$S$52)</f>
      </c>
      <c r="L62" s="1057"/>
    </row>
    <row r="63" spans="1:12" ht="10.5" customHeight="1">
      <c r="A63" s="1072"/>
      <c r="B63" s="1059"/>
      <c r="C63" s="1071"/>
      <c r="D63" s="1062"/>
      <c r="E63" s="1062"/>
      <c r="F63" s="1069"/>
      <c r="G63" s="1060"/>
      <c r="H63" s="340">
        <f>IF('入力'!$S$66=0,"",'入力'!$S$66)</f>
      </c>
      <c r="I63" s="342">
        <f>IF('入力'!$S$59=0,"",'入力'!$S$59)</f>
      </c>
      <c r="J63" s="1059"/>
      <c r="K63" s="1059"/>
      <c r="L63" s="1057"/>
    </row>
    <row r="64" spans="1:12" ht="10.5" customHeight="1">
      <c r="A64" s="1072"/>
      <c r="B64" s="1059"/>
      <c r="C64" s="1071"/>
      <c r="D64" s="1062"/>
      <c r="E64" s="1062"/>
      <c r="F64" s="1069"/>
      <c r="G64" s="1060"/>
      <c r="H64" s="340">
        <f>IF('入力'!$S$70=0,"",'入力'!$S$70)</f>
      </c>
      <c r="I64" s="342" t="s">
        <v>453</v>
      </c>
      <c r="J64" s="1059"/>
      <c r="K64" s="1059"/>
      <c r="L64" s="1057"/>
    </row>
    <row r="65" spans="1:12" ht="10.5" customHeight="1">
      <c r="A65" s="1072"/>
      <c r="B65" s="1059">
        <f>IF('入力'!$S$49=0,"",'入力'!$S$49)</f>
      </c>
      <c r="C65" s="1071"/>
      <c r="D65" s="1062">
        <f>IF('入力'!$S$9=0,"",'入力'!$S$9)</f>
      </c>
      <c r="E65" s="1062">
        <f>IF('入力'!$S$8=0,"",'入力'!$S$8)</f>
      </c>
      <c r="F65" s="1064">
        <f>IF('入力'!$S$19=0,"",'入力'!$S$19)</f>
      </c>
      <c r="G65" s="1062">
        <f>IF('入力'!$S$25=0,"",'入力'!$S$25)</f>
      </c>
      <c r="H65" s="340">
        <f>IF('入力'!$S$74=0,"",'入力'!$S$74)</f>
      </c>
      <c r="I65" s="1061">
        <f>IF('入力'!$S$60=0,"",'入力'!$S$60)</f>
      </c>
      <c r="J65" s="1059">
        <f>IF('入力'!$S$29=0,"",'入力'!$S$29)</f>
      </c>
      <c r="K65" s="1059">
        <f>IF('入力'!$S$47=0,"",'入力'!$S$47)</f>
      </c>
      <c r="L65" s="1058">
        <f>IF('入力'!$S$46=0,"",'入力'!$S$46)</f>
      </c>
    </row>
    <row r="66" spans="1:12" ht="10.5" customHeight="1">
      <c r="A66" s="1072"/>
      <c r="B66" s="1059"/>
      <c r="C66" s="1071"/>
      <c r="D66" s="1062"/>
      <c r="E66" s="1062"/>
      <c r="F66" s="1064"/>
      <c r="G66" s="1062"/>
      <c r="H66" s="340">
        <f>IF('入力'!$S$78=0,"",'入力'!$S$78)</f>
      </c>
      <c r="I66" s="1061"/>
      <c r="J66" s="1059"/>
      <c r="K66" s="1059"/>
      <c r="L66" s="1058"/>
    </row>
    <row r="67" spans="1:12" ht="10.5" customHeight="1">
      <c r="A67" s="1072">
        <v>13</v>
      </c>
      <c r="B67" s="1059">
        <f>IF('入力'!$T$5=0,"",'入力'!$T$5)</f>
      </c>
      <c r="C67" s="1070">
        <f>IF('入力'!$T$50=0,"",'入力'!$T$50)</f>
      </c>
      <c r="D67" s="1062">
        <f>IF('入力'!$T$6=0,"",'入力'!$T$6)</f>
      </c>
      <c r="E67" s="1062">
        <f>IF('入力'!$T$7=0,"",'入力'!$T$7)</f>
      </c>
      <c r="F67" s="1068"/>
      <c r="G67" s="1060">
        <f>IF('入力'!$T$21=0,"",'入力'!$T$21)</f>
      </c>
      <c r="H67" s="340">
        <f>IF('入力'!$T$62=0,"",'入力'!$T$62)</f>
      </c>
      <c r="I67" s="342" t="s">
        <v>452</v>
      </c>
      <c r="J67" s="1059">
        <f>IF('入力'!$T$28=0,"",'入力'!$T$28)</f>
      </c>
      <c r="K67" s="1059">
        <f>IF('入力'!$T$52=0,"",'入力'!$T$52)</f>
      </c>
      <c r="L67" s="1057"/>
    </row>
    <row r="68" spans="1:12" ht="10.5" customHeight="1">
      <c r="A68" s="1072"/>
      <c r="B68" s="1059"/>
      <c r="C68" s="1071"/>
      <c r="D68" s="1062"/>
      <c r="E68" s="1062"/>
      <c r="F68" s="1069"/>
      <c r="G68" s="1060"/>
      <c r="H68" s="340">
        <f>IF('入力'!$T$66=0,"",'入力'!$T$66)</f>
      </c>
      <c r="I68" s="342">
        <f>IF('入力'!$T$59=0,"",'入力'!$T$59)</f>
      </c>
      <c r="J68" s="1059"/>
      <c r="K68" s="1059"/>
      <c r="L68" s="1057"/>
    </row>
    <row r="69" spans="1:12" ht="10.5" customHeight="1">
      <c r="A69" s="1072"/>
      <c r="B69" s="1059"/>
      <c r="C69" s="1071"/>
      <c r="D69" s="1062"/>
      <c r="E69" s="1062"/>
      <c r="F69" s="1069"/>
      <c r="G69" s="1060"/>
      <c r="H69" s="340">
        <f>IF('入力'!$T$70=0,"",'入力'!$T$70)</f>
      </c>
      <c r="I69" s="342" t="s">
        <v>453</v>
      </c>
      <c r="J69" s="1059"/>
      <c r="K69" s="1059"/>
      <c r="L69" s="1057"/>
    </row>
    <row r="70" spans="1:12" ht="10.5" customHeight="1">
      <c r="A70" s="1072"/>
      <c r="B70" s="1059">
        <f>IF('入力'!$T$49=0,"",'入力'!$T$49)</f>
      </c>
      <c r="C70" s="1071"/>
      <c r="D70" s="1062">
        <f>IF('入力'!$T$9=0,"",'入力'!$T$9)</f>
      </c>
      <c r="E70" s="1062">
        <f>IF('入力'!$T$8=0,"",'入力'!$T$8)</f>
      </c>
      <c r="F70" s="1064">
        <f>IF('入力'!$T$19=0,"",'入力'!$T$19)</f>
      </c>
      <c r="G70" s="1062">
        <f>IF('入力'!$T$25=0,"",'入力'!$T$25)</f>
      </c>
      <c r="H70" s="340">
        <f>IF('入力'!$T$74=0,"",'入力'!$T$74)</f>
      </c>
      <c r="I70" s="1061">
        <f>IF('入力'!$T$60=0,"",'入力'!$T$60)</f>
      </c>
      <c r="J70" s="1059">
        <f>IF('入力'!$T$29=0,"",'入力'!$T$29)</f>
      </c>
      <c r="K70" s="1059">
        <f>IF('入力'!$T$47=0,"",'入力'!$T$47)</f>
      </c>
      <c r="L70" s="1058">
        <f>IF('入力'!$T$46=0,"",'入力'!$T$46)</f>
      </c>
    </row>
    <row r="71" spans="1:12" ht="10.5" customHeight="1">
      <c r="A71" s="1072"/>
      <c r="B71" s="1059"/>
      <c r="C71" s="1071"/>
      <c r="D71" s="1062"/>
      <c r="E71" s="1062"/>
      <c r="F71" s="1064"/>
      <c r="G71" s="1062"/>
      <c r="H71" s="340">
        <f>IF('入力'!$T$78=0,"",'入力'!$T$78)</f>
      </c>
      <c r="I71" s="1061"/>
      <c r="J71" s="1059"/>
      <c r="K71" s="1059"/>
      <c r="L71" s="1058"/>
    </row>
    <row r="72" spans="1:12" ht="10.5" customHeight="1">
      <c r="A72" s="1072">
        <v>14</v>
      </c>
      <c r="B72" s="1059">
        <f>IF('入力'!$U$5=0,"",'入力'!$U$5)</f>
      </c>
      <c r="C72" s="1070">
        <f>IF('入力'!$U$50=0,"",'入力'!$U$50)</f>
      </c>
      <c r="D72" s="1062">
        <f>IF('入力'!$U$6=0,"",'入力'!$U$6)</f>
      </c>
      <c r="E72" s="1062">
        <f>IF('入力'!$U$7=0,"",'入力'!$U$7)</f>
      </c>
      <c r="F72" s="1068"/>
      <c r="G72" s="1060">
        <f>IF('入力'!$U$21=0,"",'入力'!$U$21)</f>
      </c>
      <c r="H72" s="340">
        <f>IF('入力'!$U$62=0,"",'入力'!$U$62)</f>
      </c>
      <c r="I72" s="342" t="s">
        <v>452</v>
      </c>
      <c r="J72" s="1059">
        <f>IF('入力'!$U$28=0,"",'入力'!$U$28)</f>
      </c>
      <c r="K72" s="1059">
        <f>IF('入力'!$U$52=0,"",'入力'!$U$52)</f>
      </c>
      <c r="L72" s="1057"/>
    </row>
    <row r="73" spans="1:12" ht="10.5" customHeight="1">
      <c r="A73" s="1072"/>
      <c r="B73" s="1059"/>
      <c r="C73" s="1071"/>
      <c r="D73" s="1062"/>
      <c r="E73" s="1062"/>
      <c r="F73" s="1069"/>
      <c r="G73" s="1060"/>
      <c r="H73" s="340">
        <f>IF('入力'!$U$66=0,"",'入力'!$U$66)</f>
      </c>
      <c r="I73" s="342">
        <f>IF('入力'!$U$59=0,"",'入力'!$U$59)</f>
      </c>
      <c r="J73" s="1059"/>
      <c r="K73" s="1059"/>
      <c r="L73" s="1057"/>
    </row>
    <row r="74" spans="1:12" ht="10.5" customHeight="1">
      <c r="A74" s="1072"/>
      <c r="B74" s="1059"/>
      <c r="C74" s="1071"/>
      <c r="D74" s="1062"/>
      <c r="E74" s="1062"/>
      <c r="F74" s="1069"/>
      <c r="G74" s="1060"/>
      <c r="H74" s="340">
        <f>IF('入力'!$U$70=0,"",'入力'!$U$70)</f>
      </c>
      <c r="I74" s="342" t="s">
        <v>453</v>
      </c>
      <c r="J74" s="1059"/>
      <c r="K74" s="1059"/>
      <c r="L74" s="1057"/>
    </row>
    <row r="75" spans="1:12" ht="10.5" customHeight="1">
      <c r="A75" s="1072"/>
      <c r="B75" s="1059">
        <f>IF('入力'!$U$49=0,"",'入力'!$U$49)</f>
      </c>
      <c r="C75" s="1071"/>
      <c r="D75" s="1062">
        <f>IF('入力'!$U$9=0,"",'入力'!$U$9)</f>
      </c>
      <c r="E75" s="1062">
        <f>IF('入力'!$U$8=0,"",'入力'!$U$8)</f>
      </c>
      <c r="F75" s="1064">
        <f>IF('入力'!$U$19=0,"",'入力'!$U$19)</f>
      </c>
      <c r="G75" s="1062">
        <f>IF('入力'!$U$25=0,"",'入力'!$U$25)</f>
      </c>
      <c r="H75" s="340">
        <f>IF('入力'!$U$74=0,"",'入力'!$U$74)</f>
      </c>
      <c r="I75" s="1061">
        <f>IF('入力'!$U$60=0,"",'入力'!$U$60)</f>
      </c>
      <c r="J75" s="1059">
        <f>IF('入力'!$U$29=0,"",'入力'!$U$29)</f>
      </c>
      <c r="K75" s="1059">
        <f>IF('入力'!$U$47=0,"",'入力'!$U$47)</f>
      </c>
      <c r="L75" s="1058">
        <f>IF('入力'!$U$46=0,"",'入力'!$U$46)</f>
      </c>
    </row>
    <row r="76" spans="1:12" ht="10.5" customHeight="1">
      <c r="A76" s="1072"/>
      <c r="B76" s="1059"/>
      <c r="C76" s="1071"/>
      <c r="D76" s="1062"/>
      <c r="E76" s="1062"/>
      <c r="F76" s="1064"/>
      <c r="G76" s="1062"/>
      <c r="H76" s="340">
        <f>IF('入力'!$U$78=0,"",'入力'!$U$78)</f>
      </c>
      <c r="I76" s="1061"/>
      <c r="J76" s="1059"/>
      <c r="K76" s="1059"/>
      <c r="L76" s="1058"/>
    </row>
    <row r="77" spans="1:12" ht="10.5" customHeight="1">
      <c r="A77" s="1072">
        <v>15</v>
      </c>
      <c r="B77" s="1059">
        <f>IF('入力'!$V$5=0,"",'入力'!$V$5)</f>
      </c>
      <c r="C77" s="1070">
        <f>IF('入力'!$V$50=0,"",'入力'!$V$50)</f>
      </c>
      <c r="D77" s="1062">
        <f>IF('入力'!$V$6=0,"",'入力'!$V$6)</f>
      </c>
      <c r="E77" s="1062">
        <f>IF('入力'!$V$7=0,"",'入力'!$V$7)</f>
      </c>
      <c r="F77" s="1068"/>
      <c r="G77" s="1060">
        <f>IF('入力'!$V$21=0,"",'入力'!$V$21)</f>
      </c>
      <c r="H77" s="340">
        <f>IF('入力'!$V$62=0,"",'入力'!$V$62)</f>
      </c>
      <c r="I77" s="342" t="s">
        <v>452</v>
      </c>
      <c r="J77" s="1059">
        <f>IF('入力'!$V$28=0,"",'入力'!$V$28)</f>
      </c>
      <c r="K77" s="1059">
        <f>IF('入力'!$V$52=0,"",'入力'!$V$52)</f>
      </c>
      <c r="L77" s="1057"/>
    </row>
    <row r="78" spans="1:12" ht="10.5" customHeight="1">
      <c r="A78" s="1072"/>
      <c r="B78" s="1059"/>
      <c r="C78" s="1071"/>
      <c r="D78" s="1062"/>
      <c r="E78" s="1062"/>
      <c r="F78" s="1069"/>
      <c r="G78" s="1060"/>
      <c r="H78" s="340">
        <f>IF('入力'!$V$66=0,"",'入力'!$V$66)</f>
      </c>
      <c r="I78" s="342">
        <f>IF('入力'!$V$59=0,"",'入力'!$V$59)</f>
      </c>
      <c r="J78" s="1059"/>
      <c r="K78" s="1059"/>
      <c r="L78" s="1057"/>
    </row>
    <row r="79" spans="1:12" ht="10.5" customHeight="1">
      <c r="A79" s="1072"/>
      <c r="B79" s="1059"/>
      <c r="C79" s="1071"/>
      <c r="D79" s="1062"/>
      <c r="E79" s="1062"/>
      <c r="F79" s="1069"/>
      <c r="G79" s="1060"/>
      <c r="H79" s="340">
        <f>IF('入力'!$V$70=0,"",'入力'!$V$70)</f>
      </c>
      <c r="I79" s="342" t="s">
        <v>453</v>
      </c>
      <c r="J79" s="1059"/>
      <c r="K79" s="1059"/>
      <c r="L79" s="1057"/>
    </row>
    <row r="80" spans="1:12" ht="10.5" customHeight="1">
      <c r="A80" s="1072"/>
      <c r="B80" s="1059">
        <f>IF('入力'!$V$49=0,"",'入力'!$V$49)</f>
      </c>
      <c r="C80" s="1071"/>
      <c r="D80" s="1062">
        <f>IF('入力'!$V$9=0,"",'入力'!$V$9)</f>
      </c>
      <c r="E80" s="1062">
        <f>IF('入力'!$V$8=0,"",'入力'!$V$8)</f>
      </c>
      <c r="F80" s="1064">
        <f>IF('入力'!$V$19=0,"",'入力'!$V$19)</f>
      </c>
      <c r="G80" s="1062">
        <f>IF('入力'!$V$25=0,"",'入力'!$V$25)</f>
      </c>
      <c r="H80" s="340">
        <f>IF('入力'!$V$74=0,"",'入力'!$V$74)</f>
      </c>
      <c r="I80" s="1061">
        <f>IF('入力'!$V$60=0,"",'入力'!$V$60)</f>
      </c>
      <c r="J80" s="1059">
        <f>IF('入力'!$V$29=0,"",'入力'!$V$29)</f>
      </c>
      <c r="K80" s="1059">
        <f>IF('入力'!$V$47=0,"",'入力'!$V$47)</f>
      </c>
      <c r="L80" s="1058">
        <f>IF('入力'!$V$46=0,"",'入力'!$V$46)</f>
      </c>
    </row>
    <row r="81" spans="1:12" ht="10.5" customHeight="1">
      <c r="A81" s="1072"/>
      <c r="B81" s="1059"/>
      <c r="C81" s="1071"/>
      <c r="D81" s="1062"/>
      <c r="E81" s="1062"/>
      <c r="F81" s="1064"/>
      <c r="G81" s="1062"/>
      <c r="H81" s="340">
        <f>IF('入力'!$V$78=0,"",'入力'!$V$78)</f>
      </c>
      <c r="I81" s="1061"/>
      <c r="J81" s="1059"/>
      <c r="K81" s="1059"/>
      <c r="L81" s="1058"/>
    </row>
    <row r="82" spans="1:12" ht="10.5" customHeight="1">
      <c r="A82" s="1072">
        <v>16</v>
      </c>
      <c r="B82" s="1059">
        <f>IF('入力'!$W$5=0,"",'入力'!$W$5)</f>
      </c>
      <c r="C82" s="1070">
        <f>IF('入力'!$W$50=0,"",'入力'!$W$50)</f>
      </c>
      <c r="D82" s="1062">
        <f>IF('入力'!$W$6=0,"",'入力'!$W$6)</f>
      </c>
      <c r="E82" s="1062">
        <f>IF('入力'!$W$7=0,"",'入力'!$W$7)</f>
      </c>
      <c r="F82" s="1068"/>
      <c r="G82" s="1060">
        <f>IF('入力'!$W$21=0,"",'入力'!$W$21)</f>
      </c>
      <c r="H82" s="340">
        <f>IF('入力'!$W$62=0,"",'入力'!$W$62)</f>
      </c>
      <c r="I82" s="342" t="s">
        <v>452</v>
      </c>
      <c r="J82" s="1059">
        <f>IF('入力'!$W$28=0,"",'入力'!$W$28)</f>
      </c>
      <c r="K82" s="1059">
        <f>IF('入力'!$W$52=0,"",'入力'!$W$52)</f>
      </c>
      <c r="L82" s="1057"/>
    </row>
    <row r="83" spans="1:12" ht="10.5" customHeight="1">
      <c r="A83" s="1072"/>
      <c r="B83" s="1059"/>
      <c r="C83" s="1071"/>
      <c r="D83" s="1062"/>
      <c r="E83" s="1062"/>
      <c r="F83" s="1069"/>
      <c r="G83" s="1060"/>
      <c r="H83" s="340">
        <f>IF('入力'!$W$66=0,"",'入力'!$W$66)</f>
      </c>
      <c r="I83" s="342">
        <f>IF('入力'!$W$59=0,"",'入力'!$W$59)</f>
      </c>
      <c r="J83" s="1059"/>
      <c r="K83" s="1059"/>
      <c r="L83" s="1057"/>
    </row>
    <row r="84" spans="1:12" ht="10.5" customHeight="1">
      <c r="A84" s="1072"/>
      <c r="B84" s="1059"/>
      <c r="C84" s="1071"/>
      <c r="D84" s="1062"/>
      <c r="E84" s="1062"/>
      <c r="F84" s="1069"/>
      <c r="G84" s="1060"/>
      <c r="H84" s="340">
        <f>IF('入力'!$W$70=0,"",'入力'!$W$70)</f>
      </c>
      <c r="I84" s="342" t="s">
        <v>453</v>
      </c>
      <c r="J84" s="1059"/>
      <c r="K84" s="1059"/>
      <c r="L84" s="1057"/>
    </row>
    <row r="85" spans="1:12" ht="10.5" customHeight="1">
      <c r="A85" s="1072"/>
      <c r="B85" s="1059">
        <f>IF('入力'!$W$49=0,"",'入力'!$W$49)</f>
      </c>
      <c r="C85" s="1071"/>
      <c r="D85" s="1062">
        <f>IF('入力'!$W$9=0,"",'入力'!$W$9)</f>
      </c>
      <c r="E85" s="1062">
        <f>IF('入力'!$W$8=0,"",'入力'!$W$8)</f>
      </c>
      <c r="F85" s="1064">
        <f>IF('入力'!$W$19=0,"",'入力'!$W$19)</f>
      </c>
      <c r="G85" s="1062">
        <f>IF('入力'!$W$25=0,"",'入力'!$W$25)</f>
      </c>
      <c r="H85" s="340">
        <f>IF('入力'!$W$74=0,"",'入力'!$W$74)</f>
      </c>
      <c r="I85" s="1061">
        <f>IF('入力'!$W$60=0,"",'入力'!$W$60)</f>
      </c>
      <c r="J85" s="1059">
        <f>IF('入力'!$W$29=0,"",'入力'!$W$29)</f>
      </c>
      <c r="K85" s="1059">
        <f>IF('入力'!$W$47=0,"",'入力'!$W$47)</f>
      </c>
      <c r="L85" s="1058">
        <f>IF('入力'!$W$46=0,"",'入力'!$W$46)</f>
      </c>
    </row>
    <row r="86" spans="1:12" ht="10.5" customHeight="1">
      <c r="A86" s="1072"/>
      <c r="B86" s="1059"/>
      <c r="C86" s="1071"/>
      <c r="D86" s="1062"/>
      <c r="E86" s="1062"/>
      <c r="F86" s="1064"/>
      <c r="G86" s="1062"/>
      <c r="H86" s="340">
        <f>IF('入力'!$W$78=0,"",'入力'!$W$78)</f>
      </c>
      <c r="I86" s="1061"/>
      <c r="J86" s="1059"/>
      <c r="K86" s="1059"/>
      <c r="L86" s="1058"/>
    </row>
    <row r="87" spans="1:12" ht="10.5" customHeight="1">
      <c r="A87" s="1072">
        <v>17</v>
      </c>
      <c r="B87" s="1059">
        <f>IF('入力'!$X$5=0,"",'入力'!$X$5)</f>
      </c>
      <c r="C87" s="1070">
        <f>IF('入力'!$X$50=0,"",'入力'!$X$50)</f>
      </c>
      <c r="D87" s="1062">
        <f>IF('入力'!$X$6=0,"",'入力'!$X$6)</f>
      </c>
      <c r="E87" s="1062">
        <f>IF('入力'!$X$7=0,"",'入力'!$X$7)</f>
      </c>
      <c r="F87" s="1068"/>
      <c r="G87" s="1060">
        <f>IF('入力'!$X$21=0,"",'入力'!$X$21)</f>
      </c>
      <c r="H87" s="340">
        <f>IF('入力'!$X$62=0,"",'入力'!$X$62)</f>
      </c>
      <c r="I87" s="342" t="s">
        <v>452</v>
      </c>
      <c r="J87" s="1059">
        <f>IF('入力'!$X$28=0,"",'入力'!$X$28)</f>
      </c>
      <c r="K87" s="1059">
        <f>IF('入力'!$X$52=0,"",'入力'!$X$52)</f>
      </c>
      <c r="L87" s="1057"/>
    </row>
    <row r="88" spans="1:12" ht="10.5" customHeight="1">
      <c r="A88" s="1072"/>
      <c r="B88" s="1059"/>
      <c r="C88" s="1071"/>
      <c r="D88" s="1062"/>
      <c r="E88" s="1062"/>
      <c r="F88" s="1069"/>
      <c r="G88" s="1060"/>
      <c r="H88" s="340">
        <f>IF('入力'!$X$66=0,"",'入力'!$X$66)</f>
      </c>
      <c r="I88" s="342">
        <f>IF('入力'!$X$59=0,"",'入力'!$X$59)</f>
      </c>
      <c r="J88" s="1059"/>
      <c r="K88" s="1059"/>
      <c r="L88" s="1057"/>
    </row>
    <row r="89" spans="1:12" ht="10.5" customHeight="1">
      <c r="A89" s="1072"/>
      <c r="B89" s="1059"/>
      <c r="C89" s="1071"/>
      <c r="D89" s="1062"/>
      <c r="E89" s="1062"/>
      <c r="F89" s="1069"/>
      <c r="G89" s="1060"/>
      <c r="H89" s="340">
        <f>IF('入力'!$X$70=0,"",'入力'!$X$70)</f>
      </c>
      <c r="I89" s="342" t="s">
        <v>453</v>
      </c>
      <c r="J89" s="1059"/>
      <c r="K89" s="1059"/>
      <c r="L89" s="1057"/>
    </row>
    <row r="90" spans="1:12" ht="10.5" customHeight="1">
      <c r="A90" s="1072"/>
      <c r="B90" s="1059">
        <f>IF('入力'!$X$49=0,"",'入力'!$X$49)</f>
      </c>
      <c r="C90" s="1071"/>
      <c r="D90" s="1062">
        <f>IF('入力'!$X$9=0,"",'入力'!$X$9)</f>
      </c>
      <c r="E90" s="1062">
        <f>IF('入力'!$X$8=0,"",'入力'!$X$8)</f>
      </c>
      <c r="F90" s="1064">
        <f>IF('入力'!$X$19=0,"",'入力'!$X$19)</f>
      </c>
      <c r="G90" s="1062">
        <f>IF('入力'!$X$25=0,"",'入力'!$X$25)</f>
      </c>
      <c r="H90" s="340">
        <f>IF('入力'!$X$74=0,"",'入力'!$X$74)</f>
      </c>
      <c r="I90" s="1061">
        <f>IF('入力'!$X$60=0,"",'入力'!$X$60)</f>
      </c>
      <c r="J90" s="1059">
        <f>IF('入力'!$X$29=0,"",'入力'!$X$29)</f>
      </c>
      <c r="K90" s="1059">
        <f>IF('入力'!$X$47=0,"",'入力'!$X$47)</f>
      </c>
      <c r="L90" s="1058">
        <f>IF('入力'!$X$46=0,"",'入力'!$X$46)</f>
      </c>
    </row>
    <row r="91" spans="1:12" ht="10.5" customHeight="1">
      <c r="A91" s="1072"/>
      <c r="B91" s="1059"/>
      <c r="C91" s="1071"/>
      <c r="D91" s="1062"/>
      <c r="E91" s="1062"/>
      <c r="F91" s="1064"/>
      <c r="G91" s="1062"/>
      <c r="H91" s="340">
        <f>IF('入力'!$X$78=0,"",'入力'!$X$78)</f>
      </c>
      <c r="I91" s="1061"/>
      <c r="J91" s="1059"/>
      <c r="K91" s="1059"/>
      <c r="L91" s="1058"/>
    </row>
    <row r="92" spans="1:12" ht="10.5" customHeight="1">
      <c r="A92" s="1072">
        <v>18</v>
      </c>
      <c r="B92" s="1059">
        <f>IF('入力'!$Y$5=0,"",'入力'!$Y$5)</f>
      </c>
      <c r="C92" s="1070">
        <f>IF('入力'!$Y$50=0,"",'入力'!$Y$50)</f>
      </c>
      <c r="D92" s="1062">
        <f>IF('入力'!$Y$6=0,"",'入力'!$Y$6)</f>
      </c>
      <c r="E92" s="1062">
        <f>IF('入力'!$Y$7=0,"",'入力'!$Y$7)</f>
      </c>
      <c r="F92" s="1068"/>
      <c r="G92" s="1060">
        <f>IF('入力'!$Y$21=0,"",'入力'!$Y$21)</f>
      </c>
      <c r="H92" s="340">
        <f>IF('入力'!$Y$62=0,"",'入力'!$Y$62)</f>
      </c>
      <c r="I92" s="342" t="s">
        <v>452</v>
      </c>
      <c r="J92" s="1059">
        <f>IF('入力'!$Y$28=0,"",'入力'!$Y$28)</f>
      </c>
      <c r="K92" s="1059">
        <f>IF('入力'!$Y$52=0,"",'入力'!$Y$52)</f>
      </c>
      <c r="L92" s="1057"/>
    </row>
    <row r="93" spans="1:12" ht="10.5" customHeight="1">
      <c r="A93" s="1072"/>
      <c r="B93" s="1059"/>
      <c r="C93" s="1071"/>
      <c r="D93" s="1062"/>
      <c r="E93" s="1062"/>
      <c r="F93" s="1069"/>
      <c r="G93" s="1060"/>
      <c r="H93" s="340">
        <f>IF('入力'!$Y$66=0,"",'入力'!$Y$66)</f>
      </c>
      <c r="I93" s="342">
        <f>IF('入力'!$Y$59=0,"",'入力'!$Y$59)</f>
      </c>
      <c r="J93" s="1059"/>
      <c r="K93" s="1059"/>
      <c r="L93" s="1057"/>
    </row>
    <row r="94" spans="1:12" ht="10.5" customHeight="1">
      <c r="A94" s="1072"/>
      <c r="B94" s="1059"/>
      <c r="C94" s="1071"/>
      <c r="D94" s="1062"/>
      <c r="E94" s="1062"/>
      <c r="F94" s="1069"/>
      <c r="G94" s="1060"/>
      <c r="H94" s="340">
        <f>IF('入力'!$Y$70=0,"",'入力'!$Y$70)</f>
      </c>
      <c r="I94" s="342" t="s">
        <v>453</v>
      </c>
      <c r="J94" s="1059"/>
      <c r="K94" s="1059"/>
      <c r="L94" s="1057"/>
    </row>
    <row r="95" spans="1:12" ht="10.5" customHeight="1">
      <c r="A95" s="1072"/>
      <c r="B95" s="1059">
        <f>IF('入力'!$Y$49=0,"",'入力'!$Y$49)</f>
      </c>
      <c r="C95" s="1071"/>
      <c r="D95" s="1062">
        <f>IF('入力'!$Y$9=0,"",'入力'!$Y$9)</f>
      </c>
      <c r="E95" s="1062">
        <f>IF('入力'!$Y$8=0,"",'入力'!$Y$8)</f>
      </c>
      <c r="F95" s="1064">
        <f>IF('入力'!$Y$19=0,"",'入力'!$Y$19)</f>
      </c>
      <c r="G95" s="1062">
        <f>IF('入力'!$Y$25=0,"",'入力'!$Y$25)</f>
      </c>
      <c r="H95" s="340">
        <f>IF('入力'!$Y$74=0,"",'入力'!$Y$74)</f>
      </c>
      <c r="I95" s="1061">
        <f>IF('入力'!$Y$60=0,"",'入力'!$Y$60)</f>
      </c>
      <c r="J95" s="1059">
        <f>IF('入力'!$Y$29=0,"",'入力'!$Y$29)</f>
      </c>
      <c r="K95" s="1059">
        <f>IF('入力'!$Y$47=0,"",'入力'!$Y$47)</f>
      </c>
      <c r="L95" s="1058">
        <f>IF('入力'!$Y$46=0,"",'入力'!$Y$46)</f>
      </c>
    </row>
    <row r="96" spans="1:12" ht="10.5" customHeight="1">
      <c r="A96" s="1072"/>
      <c r="B96" s="1059"/>
      <c r="C96" s="1071"/>
      <c r="D96" s="1062"/>
      <c r="E96" s="1062"/>
      <c r="F96" s="1064"/>
      <c r="G96" s="1062"/>
      <c r="H96" s="340">
        <f>IF('入力'!$Y$78=0,"",'入力'!$Y$78)</f>
      </c>
      <c r="I96" s="1061"/>
      <c r="J96" s="1059"/>
      <c r="K96" s="1059"/>
      <c r="L96" s="1058"/>
    </row>
    <row r="97" spans="1:12" ht="10.5" customHeight="1">
      <c r="A97" s="1072">
        <v>19</v>
      </c>
      <c r="B97" s="1059">
        <f>IF('入力'!$Z$5=0,"",'入力'!$Z$5)</f>
      </c>
      <c r="C97" s="1070">
        <f>IF('入力'!$Z$50=0,"",'入力'!$Z$50)</f>
      </c>
      <c r="D97" s="1062">
        <f>IF('入力'!$Z$6=0,"",'入力'!$Z$6)</f>
      </c>
      <c r="E97" s="1062">
        <f>IF('入力'!$Z$7=0,"",'入力'!$Z$7)</f>
      </c>
      <c r="F97" s="1068"/>
      <c r="G97" s="1060">
        <f>IF('入力'!$Z$21=0,"",'入力'!$Z$21)</f>
      </c>
      <c r="H97" s="340">
        <f>IF('入力'!$Z$62=0,"",'入力'!$Z$62)</f>
      </c>
      <c r="I97" s="342" t="s">
        <v>452</v>
      </c>
      <c r="J97" s="1059">
        <f>IF('入力'!$Z$28=0,"",'入力'!$Z$28)</f>
      </c>
      <c r="K97" s="1059">
        <f>IF('入力'!$Z$52=0,"",'入力'!$Z$52)</f>
      </c>
      <c r="L97" s="1057"/>
    </row>
    <row r="98" spans="1:12" ht="10.5" customHeight="1">
      <c r="A98" s="1072"/>
      <c r="B98" s="1059"/>
      <c r="C98" s="1071"/>
      <c r="D98" s="1062"/>
      <c r="E98" s="1062"/>
      <c r="F98" s="1069"/>
      <c r="G98" s="1060"/>
      <c r="H98" s="340">
        <f>IF('入力'!$Z$66=0,"",'入力'!$Z$66)</f>
      </c>
      <c r="I98" s="342">
        <f>IF('入力'!$Z$59=0,"",'入力'!$Z$59)</f>
      </c>
      <c r="J98" s="1059"/>
      <c r="K98" s="1059"/>
      <c r="L98" s="1057"/>
    </row>
    <row r="99" spans="1:12" ht="10.5" customHeight="1">
      <c r="A99" s="1072"/>
      <c r="B99" s="1059"/>
      <c r="C99" s="1071"/>
      <c r="D99" s="1062"/>
      <c r="E99" s="1062"/>
      <c r="F99" s="1069"/>
      <c r="G99" s="1060"/>
      <c r="H99" s="340">
        <f>IF('入力'!$Z$70=0,"",'入力'!$Z$70)</f>
      </c>
      <c r="I99" s="342" t="s">
        <v>453</v>
      </c>
      <c r="J99" s="1059"/>
      <c r="K99" s="1059"/>
      <c r="L99" s="1057"/>
    </row>
    <row r="100" spans="1:12" ht="10.5" customHeight="1">
      <c r="A100" s="1072"/>
      <c r="B100" s="1059">
        <f>IF('入力'!$Z$49=0,"",'入力'!$Z$49)</f>
      </c>
      <c r="C100" s="1071"/>
      <c r="D100" s="1062">
        <f>IF('入力'!$Z$9=0,"",'入力'!$Z$9)</f>
      </c>
      <c r="E100" s="1062">
        <f>IF('入力'!$Z$8=0,"",'入力'!$Z$8)</f>
      </c>
      <c r="F100" s="1064">
        <f>IF('入力'!$Z$19=0,"",'入力'!$Z$19)</f>
      </c>
      <c r="G100" s="1062">
        <f>IF('入力'!$Z$25=0,"",'入力'!$Z$25)</f>
      </c>
      <c r="H100" s="340">
        <f>IF('入力'!$Z$74=0,"",'入力'!$Z$74)</f>
      </c>
      <c r="I100" s="1061">
        <f>IF('入力'!$Z$60=0,"",'入力'!$Z$60)</f>
      </c>
      <c r="J100" s="1059">
        <f>IF('入力'!$Z$29=0,"",'入力'!$Z$29)</f>
      </c>
      <c r="K100" s="1059">
        <f>IF('入力'!$Z$47=0,"",'入力'!$Z$47)</f>
      </c>
      <c r="L100" s="1058">
        <f>IF('入力'!$Z$46=0,"",'入力'!$Z$46)</f>
      </c>
    </row>
    <row r="101" spans="1:12" ht="10.5" customHeight="1">
      <c r="A101" s="1072"/>
      <c r="B101" s="1059"/>
      <c r="C101" s="1071"/>
      <c r="D101" s="1062"/>
      <c r="E101" s="1062"/>
      <c r="F101" s="1064"/>
      <c r="G101" s="1062"/>
      <c r="H101" s="340">
        <f>IF('入力'!$Z$78=0,"",'入力'!$Z$78)</f>
      </c>
      <c r="I101" s="1061"/>
      <c r="J101" s="1059"/>
      <c r="K101" s="1059"/>
      <c r="L101" s="1058"/>
    </row>
    <row r="102" spans="1:12" ht="10.5" customHeight="1">
      <c r="A102" s="1072">
        <v>20</v>
      </c>
      <c r="B102" s="1059">
        <f>IF('入力'!$AA$5=0,"",'入力'!$AA$5)</f>
      </c>
      <c r="C102" s="1070">
        <f>IF('入力'!$AA$50=0,"",'入力'!$AA$50)</f>
      </c>
      <c r="D102" s="1062">
        <f>IF('入力'!$AA$6=0,"",'入力'!$AA$6)</f>
      </c>
      <c r="E102" s="1062">
        <f>IF('入力'!$AA$7=0,"",'入力'!$AA$7)</f>
      </c>
      <c r="F102" s="1068"/>
      <c r="G102" s="1060">
        <f>IF('入力'!$AA$21=0,"",'入力'!$AA$21)</f>
      </c>
      <c r="H102" s="340">
        <f>IF('入力'!$AA$62=0,"",'入力'!$AA$62)</f>
      </c>
      <c r="I102" s="342" t="s">
        <v>452</v>
      </c>
      <c r="J102" s="1059">
        <f>IF('入力'!$AA$28=0,"",'入力'!$AA$28)</f>
      </c>
      <c r="K102" s="1059">
        <f>IF('入力'!$AA$52=0,"",'入力'!$AA$52)</f>
      </c>
      <c r="L102" s="1057"/>
    </row>
    <row r="103" spans="1:12" ht="10.5" customHeight="1">
      <c r="A103" s="1072"/>
      <c r="B103" s="1059"/>
      <c r="C103" s="1071"/>
      <c r="D103" s="1062"/>
      <c r="E103" s="1062"/>
      <c r="F103" s="1069"/>
      <c r="G103" s="1060"/>
      <c r="H103" s="340">
        <f>IF('入力'!$AA$66=0,"",'入力'!$AA$66)</f>
      </c>
      <c r="I103" s="342">
        <f>IF('入力'!$AA$59=0,"",'入力'!$AA$59)</f>
      </c>
      <c r="J103" s="1059"/>
      <c r="K103" s="1059"/>
      <c r="L103" s="1057"/>
    </row>
    <row r="104" spans="1:12" ht="10.5" customHeight="1">
      <c r="A104" s="1072"/>
      <c r="B104" s="1059"/>
      <c r="C104" s="1071"/>
      <c r="D104" s="1062"/>
      <c r="E104" s="1062"/>
      <c r="F104" s="1069"/>
      <c r="G104" s="1060"/>
      <c r="H104" s="340">
        <f>IF('入力'!$AA$70=0,"",'入力'!$AA$70)</f>
      </c>
      <c r="I104" s="342" t="s">
        <v>453</v>
      </c>
      <c r="J104" s="1059"/>
      <c r="K104" s="1059"/>
      <c r="L104" s="1057"/>
    </row>
    <row r="105" spans="1:12" ht="10.5" customHeight="1">
      <c r="A105" s="1072"/>
      <c r="B105" s="1059">
        <f>IF('入力'!$AA$49=0,"",'入力'!$AA$49)</f>
      </c>
      <c r="C105" s="1071"/>
      <c r="D105" s="1062">
        <f>IF('入力'!$AA$9=0,"",'入力'!$AA$9)</f>
      </c>
      <c r="E105" s="1062">
        <f>IF('入力'!$AA$8=0,"",'入力'!$AA$8)</f>
      </c>
      <c r="F105" s="1064">
        <f>IF('入力'!$AA$19=0,"",'入力'!$AA$19)</f>
      </c>
      <c r="G105" s="1062">
        <f>IF('入力'!$AA$25=0,"",'入力'!$AA$25)</f>
      </c>
      <c r="H105" s="340">
        <f>IF('入力'!$AA$74=0,"",'入力'!$AA$74)</f>
      </c>
      <c r="I105" s="1061">
        <f>IF('入力'!$AA$60=0,"",'入力'!$AA$60)</f>
      </c>
      <c r="J105" s="1059">
        <f>IF('入力'!$AA$29=0,"",'入力'!$AA$29)</f>
      </c>
      <c r="K105" s="1059">
        <f>IF('入力'!$AA$47=0,"",'入力'!$AA$47)</f>
      </c>
      <c r="L105" s="1058">
        <f>IF('入力'!$AA$46=0,"",'入力'!$AA$46)</f>
      </c>
    </row>
    <row r="106" spans="1:12" ht="10.5" customHeight="1">
      <c r="A106" s="1074"/>
      <c r="B106" s="1059"/>
      <c r="C106" s="1071"/>
      <c r="D106" s="1065"/>
      <c r="E106" s="1065"/>
      <c r="F106" s="1064"/>
      <c r="G106" s="1065"/>
      <c r="H106" s="345">
        <f>IF('入力'!$AA$78=0,"",'入力'!$AA$78)</f>
      </c>
      <c r="I106" s="1066"/>
      <c r="J106" s="1067"/>
      <c r="K106" s="1067"/>
      <c r="L106" s="1073"/>
    </row>
    <row r="107" spans="1:12" ht="10.5" customHeight="1">
      <c r="A107" s="1089">
        <v>21</v>
      </c>
      <c r="B107" s="1084">
        <f>IF('入力'!$AB$5=0,"",'入力'!$AB$5)</f>
      </c>
      <c r="C107" s="1070">
        <f>IF('入力'!$AB$50=0,"",'入力'!$AB$50)</f>
      </c>
      <c r="D107" s="1087">
        <f>IF('入力'!$AB$6=0,"",'入力'!$AB$6)</f>
      </c>
      <c r="E107" s="1087">
        <f>IF('入力'!$AB$7=0,"",'入力'!$AB$7)</f>
      </c>
      <c r="F107" s="1068"/>
      <c r="G107" s="1095">
        <f>IF('入力'!$AB$21=0,"",'入力'!$AB$21)</f>
      </c>
      <c r="H107" s="344">
        <f>IF('入力'!$AB$62=0,"",'入力'!$AB$62)</f>
      </c>
      <c r="I107" s="341" t="s">
        <v>452</v>
      </c>
      <c r="J107" s="1084">
        <f>IF('入力'!$AB$28=0,"",'入力'!$AB$28)</f>
      </c>
      <c r="K107" s="1084">
        <f>IF('入力'!$AB$52=0,"",'入力'!$AB$52)</f>
      </c>
      <c r="L107" s="1096"/>
    </row>
    <row r="108" spans="1:12" ht="10.5" customHeight="1">
      <c r="A108" s="1072"/>
      <c r="B108" s="1059"/>
      <c r="C108" s="1071"/>
      <c r="D108" s="1062"/>
      <c r="E108" s="1062"/>
      <c r="F108" s="1069"/>
      <c r="G108" s="1060"/>
      <c r="H108" s="340">
        <f>IF('入力'!$AB$66=0,"",'入力'!$AB$66)</f>
      </c>
      <c r="I108" s="342">
        <f>IF('入力'!$AB$59=0,"",'入力'!$AB$59)</f>
      </c>
      <c r="J108" s="1059"/>
      <c r="K108" s="1059"/>
      <c r="L108" s="1057"/>
    </row>
    <row r="109" spans="1:12" ht="10.5" customHeight="1">
      <c r="A109" s="1072"/>
      <c r="B109" s="1059"/>
      <c r="C109" s="1071"/>
      <c r="D109" s="1062"/>
      <c r="E109" s="1062"/>
      <c r="F109" s="1069"/>
      <c r="G109" s="1060"/>
      <c r="H109" s="340">
        <f>IF('入力'!$AB$70=0,"",'入力'!$AB$70)</f>
      </c>
      <c r="I109" s="342" t="s">
        <v>453</v>
      </c>
      <c r="J109" s="1059"/>
      <c r="K109" s="1059"/>
      <c r="L109" s="1057"/>
    </row>
    <row r="110" spans="1:12" ht="10.5" customHeight="1">
      <c r="A110" s="1072"/>
      <c r="B110" s="1059">
        <f>IF('入力'!$AB$49=0,"",'入力'!$AB$49)</f>
      </c>
      <c r="C110" s="1071"/>
      <c r="D110" s="1062">
        <f>IF('入力'!$AB$9=0,"",'入力'!$AB$9)</f>
      </c>
      <c r="E110" s="1062">
        <f>IF('入力'!$AB$8=0,"",'入力'!$AB$8)</f>
      </c>
      <c r="F110" s="1064">
        <f>IF('入力'!$AB$19=0,"",'入力'!$AB$19)</f>
      </c>
      <c r="G110" s="1062">
        <f>IF('入力'!$AB$25=0,"",'入力'!$AB$25)</f>
      </c>
      <c r="H110" s="340">
        <f>IF('入力'!$AB$74=0,"",'入力'!$AB$74)</f>
      </c>
      <c r="I110" s="1061">
        <f>IF('入力'!$AB$60=0,"",'入力'!$AB$60)</f>
      </c>
      <c r="J110" s="1059">
        <f>IF('入力'!$AB$29=0,"",'入力'!$AB$29)</f>
      </c>
      <c r="K110" s="1059">
        <f>IF('入力'!$AB$47=0,"",'入力'!$AB$47)</f>
      </c>
      <c r="L110" s="1058">
        <f>IF('入力'!$AB$46=0,"",'入力'!$AB$46)</f>
      </c>
    </row>
    <row r="111" spans="1:12" ht="10.5" customHeight="1">
      <c r="A111" s="1072"/>
      <c r="B111" s="1059"/>
      <c r="C111" s="1071"/>
      <c r="D111" s="1062"/>
      <c r="E111" s="1062"/>
      <c r="F111" s="1064"/>
      <c r="G111" s="1062"/>
      <c r="H111" s="340">
        <f>IF('入力'!$AB$78=0,"",'入力'!$AB$78)</f>
      </c>
      <c r="I111" s="1061"/>
      <c r="J111" s="1059"/>
      <c r="K111" s="1059"/>
      <c r="L111" s="1058"/>
    </row>
    <row r="112" spans="1:12" ht="10.5" customHeight="1">
      <c r="A112" s="1072">
        <v>22</v>
      </c>
      <c r="B112" s="1059">
        <f>IF('入力'!$AC$5=0,"",'入力'!$AC$5)</f>
      </c>
      <c r="C112" s="1070">
        <f>IF('入力'!$AC$50=0,"",'入力'!$AC$50)</f>
      </c>
      <c r="D112" s="1062">
        <f>IF('入力'!$AC$6=0,"",'入力'!$AC$6)</f>
      </c>
      <c r="E112" s="1062">
        <f>IF('入力'!$AC$7=0,"",'入力'!$AC$7)</f>
      </c>
      <c r="F112" s="1068"/>
      <c r="G112" s="1060">
        <f>IF('入力'!$AC$21=0,"",'入力'!$AC$21)</f>
      </c>
      <c r="H112" s="340">
        <f>IF('入力'!$AC$62=0,"",'入力'!$AC$62)</f>
      </c>
      <c r="I112" s="342" t="s">
        <v>452</v>
      </c>
      <c r="J112" s="1059">
        <f>IF('入力'!$AC$28=0,"",'入力'!$AC$28)</f>
      </c>
      <c r="K112" s="1059">
        <f>IF('入力'!$AC$52=0,"",'入力'!$AC$52)</f>
      </c>
      <c r="L112" s="1057"/>
    </row>
    <row r="113" spans="1:12" ht="10.5" customHeight="1">
      <c r="A113" s="1072"/>
      <c r="B113" s="1059"/>
      <c r="C113" s="1071"/>
      <c r="D113" s="1062"/>
      <c r="E113" s="1062"/>
      <c r="F113" s="1069"/>
      <c r="G113" s="1060"/>
      <c r="H113" s="340">
        <f>IF('入力'!$AC$66=0,"",'入力'!$AC$66)</f>
      </c>
      <c r="I113" s="342">
        <f>IF('入力'!$AC$59=0,"",'入力'!$AC$59)</f>
      </c>
      <c r="J113" s="1059"/>
      <c r="K113" s="1059"/>
      <c r="L113" s="1057"/>
    </row>
    <row r="114" spans="1:12" ht="10.5" customHeight="1">
      <c r="A114" s="1072"/>
      <c r="B114" s="1059"/>
      <c r="C114" s="1071"/>
      <c r="D114" s="1062"/>
      <c r="E114" s="1062"/>
      <c r="F114" s="1069"/>
      <c r="G114" s="1060"/>
      <c r="H114" s="340">
        <f>IF('入力'!$AC$70=0,"",'入力'!$AC$70)</f>
      </c>
      <c r="I114" s="342" t="s">
        <v>453</v>
      </c>
      <c r="J114" s="1059"/>
      <c r="K114" s="1059"/>
      <c r="L114" s="1057"/>
    </row>
    <row r="115" spans="1:12" ht="10.5" customHeight="1">
      <c r="A115" s="1072"/>
      <c r="B115" s="1059">
        <f>IF('入力'!$AC$49=0,"",'入力'!$AC$49)</f>
      </c>
      <c r="C115" s="1071"/>
      <c r="D115" s="1062">
        <f>IF('入力'!$AC$9=0,"",'入力'!$AC$9)</f>
      </c>
      <c r="E115" s="1062">
        <f>IF('入力'!$AC$8=0,"",'入力'!$AC$8)</f>
      </c>
      <c r="F115" s="1064">
        <f>IF('入力'!$AC$19=0,"",'入力'!$AC$19)</f>
      </c>
      <c r="G115" s="1062">
        <f>IF('入力'!$AC$25=0,"",'入力'!$AC$25)</f>
      </c>
      <c r="H115" s="340">
        <f>IF('入力'!$AC$74=0,"",'入力'!$AC$74)</f>
      </c>
      <c r="I115" s="1061">
        <f>IF('入力'!$AC$60=0,"",'入力'!$AC$60)</f>
      </c>
      <c r="J115" s="1059">
        <f>IF('入力'!$AC$29=0,"",'入力'!$AC$29)</f>
      </c>
      <c r="K115" s="1059">
        <f>IF('入力'!$AC$47=0,"",'入力'!$AC$47)</f>
      </c>
      <c r="L115" s="1058">
        <f>IF('入力'!$AC$46=0,"",'入力'!$AC$46)</f>
      </c>
    </row>
    <row r="116" spans="1:12" ht="10.5" customHeight="1">
      <c r="A116" s="1072"/>
      <c r="B116" s="1059"/>
      <c r="C116" s="1071"/>
      <c r="D116" s="1062"/>
      <c r="E116" s="1062"/>
      <c r="F116" s="1064"/>
      <c r="G116" s="1062"/>
      <c r="H116" s="340">
        <f>IF('入力'!$AC$78=0,"",'入力'!$AC$78)</f>
      </c>
      <c r="I116" s="1061"/>
      <c r="J116" s="1059"/>
      <c r="K116" s="1059"/>
      <c r="L116" s="1058"/>
    </row>
    <row r="117" spans="1:12" ht="10.5" customHeight="1">
      <c r="A117" s="1072">
        <v>23</v>
      </c>
      <c r="B117" s="1059">
        <f>IF('入力'!$AD$5=0,"",'入力'!$AD$5)</f>
      </c>
      <c r="C117" s="1070">
        <f>IF('入力'!$AD$50=0,"",'入力'!$AD$50)</f>
      </c>
      <c r="D117" s="1062">
        <f>IF('入力'!$AD$6=0,"",'入力'!$AD$6)</f>
      </c>
      <c r="E117" s="1062">
        <f>IF('入力'!$AD$7=0,"",'入力'!$AD$7)</f>
      </c>
      <c r="F117" s="1068"/>
      <c r="G117" s="1060">
        <f>IF('入力'!$AD$21=0,"",'入力'!$AD$21)</f>
      </c>
      <c r="H117" s="340">
        <f>IF('入力'!$AD$62=0,"",'入力'!$AD$62)</f>
      </c>
      <c r="I117" s="342" t="s">
        <v>452</v>
      </c>
      <c r="J117" s="1059">
        <f>IF('入力'!$AD$28=0,"",'入力'!$AD$28)</f>
      </c>
      <c r="K117" s="1059">
        <f>IF('入力'!$AD$52=0,"",'入力'!$AD$52)</f>
      </c>
      <c r="L117" s="1057"/>
    </row>
    <row r="118" spans="1:12" ht="10.5" customHeight="1">
      <c r="A118" s="1072"/>
      <c r="B118" s="1059"/>
      <c r="C118" s="1071"/>
      <c r="D118" s="1062"/>
      <c r="E118" s="1062"/>
      <c r="F118" s="1069"/>
      <c r="G118" s="1060"/>
      <c r="H118" s="340">
        <f>IF('入力'!$AD$66=0,"",'入力'!$AD$66)</f>
      </c>
      <c r="I118" s="342">
        <f>IF('入力'!$AD$59=0,"",'入力'!$AD$59)</f>
      </c>
      <c r="J118" s="1059"/>
      <c r="K118" s="1059"/>
      <c r="L118" s="1057"/>
    </row>
    <row r="119" spans="1:12" ht="10.5" customHeight="1">
      <c r="A119" s="1072"/>
      <c r="B119" s="1059"/>
      <c r="C119" s="1071"/>
      <c r="D119" s="1062"/>
      <c r="E119" s="1062"/>
      <c r="F119" s="1069"/>
      <c r="G119" s="1060"/>
      <c r="H119" s="340">
        <f>IF('入力'!$AD$70=0,"",'入力'!$AD$70)</f>
      </c>
      <c r="I119" s="342" t="s">
        <v>453</v>
      </c>
      <c r="J119" s="1059"/>
      <c r="K119" s="1059"/>
      <c r="L119" s="1057"/>
    </row>
    <row r="120" spans="1:12" ht="10.5" customHeight="1">
      <c r="A120" s="1072"/>
      <c r="B120" s="1059">
        <f>IF('入力'!$AD$49=0,"",'入力'!$AD$49)</f>
      </c>
      <c r="C120" s="1071"/>
      <c r="D120" s="1062">
        <f>IF('入力'!$AD$9=0,"",'入力'!$AD$9)</f>
      </c>
      <c r="E120" s="1062">
        <f>IF('入力'!$AD$8=0,"",'入力'!$AD$8)</f>
      </c>
      <c r="F120" s="1064">
        <f>IF('入力'!$AD$19=0,"",'入力'!$AD$19)</f>
      </c>
      <c r="G120" s="1062">
        <f>IF('入力'!$AD$25=0,"",'入力'!$AD$25)</f>
      </c>
      <c r="H120" s="340">
        <f>IF('入力'!$AD$74=0,"",'入力'!$AD$74)</f>
      </c>
      <c r="I120" s="1061">
        <f>IF('入力'!$AD$60=0,"",'入力'!$AD$60)</f>
      </c>
      <c r="J120" s="1059">
        <f>IF('入力'!$AD$29=0,"",'入力'!$AD$29)</f>
      </c>
      <c r="K120" s="1059">
        <f>IF('入力'!$AD$47=0,"",'入力'!$AD$47)</f>
      </c>
      <c r="L120" s="1058">
        <f>IF('入力'!$AD$46=0,"",'入力'!$AD$46)</f>
      </c>
    </row>
    <row r="121" spans="1:12" ht="10.5" customHeight="1">
      <c r="A121" s="1072"/>
      <c r="B121" s="1059"/>
      <c r="C121" s="1071"/>
      <c r="D121" s="1062"/>
      <c r="E121" s="1062"/>
      <c r="F121" s="1064"/>
      <c r="G121" s="1062"/>
      <c r="H121" s="340">
        <f>IF('入力'!$AD$78=0,"",'入力'!$AD$78)</f>
      </c>
      <c r="I121" s="1061"/>
      <c r="J121" s="1059"/>
      <c r="K121" s="1059"/>
      <c r="L121" s="1058"/>
    </row>
    <row r="122" spans="1:12" ht="10.5" customHeight="1">
      <c r="A122" s="1072">
        <v>24</v>
      </c>
      <c r="B122" s="1059">
        <f>IF('入力'!$AE$5=0,"",'入力'!$AE$5)</f>
      </c>
      <c r="C122" s="1070">
        <f>IF('入力'!$AE$50=0,"",'入力'!$AE$50)</f>
      </c>
      <c r="D122" s="1062">
        <f>IF('入力'!$AE$6=0,"",'入力'!$AE$6)</f>
      </c>
      <c r="E122" s="1062">
        <f>IF('入力'!$AE$7=0,"",'入力'!$AE$7)</f>
      </c>
      <c r="F122" s="1068"/>
      <c r="G122" s="1060">
        <f>IF('入力'!$AE$21=0,"",'入力'!$AE$21)</f>
      </c>
      <c r="H122" s="340">
        <f>IF('入力'!$AE$62=0,"",'入力'!$AE$62)</f>
      </c>
      <c r="I122" s="342" t="s">
        <v>452</v>
      </c>
      <c r="J122" s="1059">
        <f>IF('入力'!$AE$28=0,"",'入力'!$AE$28)</f>
      </c>
      <c r="K122" s="1059">
        <f>IF('入力'!$AE$52=0,"",'入力'!$AE$52)</f>
      </c>
      <c r="L122" s="1057"/>
    </row>
    <row r="123" spans="1:12" ht="10.5" customHeight="1">
      <c r="A123" s="1072"/>
      <c r="B123" s="1059"/>
      <c r="C123" s="1071"/>
      <c r="D123" s="1062"/>
      <c r="E123" s="1062"/>
      <c r="F123" s="1069"/>
      <c r="G123" s="1060"/>
      <c r="H123" s="340">
        <f>IF('入力'!$AE$66=0,"",'入力'!$AE$66)</f>
      </c>
      <c r="I123" s="342">
        <f>IF('入力'!$AE$59=0,"",'入力'!$AE$59)</f>
      </c>
      <c r="J123" s="1059"/>
      <c r="K123" s="1059"/>
      <c r="L123" s="1057"/>
    </row>
    <row r="124" spans="1:12" ht="10.5" customHeight="1">
      <c r="A124" s="1072"/>
      <c r="B124" s="1059"/>
      <c r="C124" s="1071"/>
      <c r="D124" s="1062"/>
      <c r="E124" s="1062"/>
      <c r="F124" s="1069"/>
      <c r="G124" s="1060"/>
      <c r="H124" s="340">
        <f>IF('入力'!$AE$70=0,"",'入力'!$AE$70)</f>
      </c>
      <c r="I124" s="342" t="s">
        <v>453</v>
      </c>
      <c r="J124" s="1059"/>
      <c r="K124" s="1059"/>
      <c r="L124" s="1057"/>
    </row>
    <row r="125" spans="1:12" ht="10.5" customHeight="1">
      <c r="A125" s="1072"/>
      <c r="B125" s="1059">
        <f>IF('入力'!$AE$49=0,"",'入力'!$AE$49)</f>
      </c>
      <c r="C125" s="1071"/>
      <c r="D125" s="1062">
        <f>IF('入力'!$AE$9=0,"",'入力'!$AE$9)</f>
      </c>
      <c r="E125" s="1062">
        <f>IF('入力'!$AE$8=0,"",'入力'!$AE$8)</f>
      </c>
      <c r="F125" s="1064">
        <f>IF('入力'!$AE$19=0,"",'入力'!$AE$19)</f>
      </c>
      <c r="G125" s="1062">
        <f>IF('入力'!$AE$25=0,"",'入力'!$AE$25)</f>
      </c>
      <c r="H125" s="340">
        <f>IF('入力'!$AE$74=0,"",'入力'!$AE$74)</f>
      </c>
      <c r="I125" s="1061">
        <f>IF('入力'!$AE$60=0,"",'入力'!$AE$60)</f>
      </c>
      <c r="J125" s="1059">
        <f>IF('入力'!$AE$29=0,"",'入力'!$AE$29)</f>
      </c>
      <c r="K125" s="1059">
        <f>IF('入力'!$AE$47=0,"",'入力'!$AE$47)</f>
      </c>
      <c r="L125" s="1058">
        <f>IF('入力'!$AE$46=0,"",'入力'!$AE$46)</f>
      </c>
    </row>
    <row r="126" spans="1:12" ht="10.5" customHeight="1">
      <c r="A126" s="1072"/>
      <c r="B126" s="1059"/>
      <c r="C126" s="1071"/>
      <c r="D126" s="1062"/>
      <c r="E126" s="1062"/>
      <c r="F126" s="1064"/>
      <c r="G126" s="1062"/>
      <c r="H126" s="340">
        <f>IF('入力'!$AE$78=0,"",'入力'!$AE$78)</f>
      </c>
      <c r="I126" s="1061"/>
      <c r="J126" s="1059"/>
      <c r="K126" s="1059"/>
      <c r="L126" s="1058"/>
    </row>
    <row r="127" spans="1:12" ht="10.5" customHeight="1">
      <c r="A127" s="1072">
        <v>25</v>
      </c>
      <c r="B127" s="1059">
        <f>IF('入力'!$AF$5=0,"",'入力'!$AF$5)</f>
      </c>
      <c r="C127" s="1070">
        <f>IF('入力'!$AF$50=0,"",'入力'!$AF$50)</f>
      </c>
      <c r="D127" s="1062">
        <f>IF('入力'!$AF$6=0,"",'入力'!$AF$6)</f>
      </c>
      <c r="E127" s="1062">
        <f>IF('入力'!$AF$7=0,"",'入力'!$AF$7)</f>
      </c>
      <c r="F127" s="1068"/>
      <c r="G127" s="1060">
        <f>IF('入力'!$AF$21=0,"",'入力'!$AF$21)</f>
      </c>
      <c r="H127" s="340">
        <f>IF('入力'!$AF$62=0,"",'入力'!$AF$62)</f>
      </c>
      <c r="I127" s="342" t="s">
        <v>452</v>
      </c>
      <c r="J127" s="1059">
        <f>IF('入力'!$AF$28=0,"",'入力'!$AF$28)</f>
      </c>
      <c r="K127" s="1059">
        <f>IF('入力'!$AF$52=0,"",'入力'!$AF$52)</f>
      </c>
      <c r="L127" s="1057"/>
    </row>
    <row r="128" spans="1:12" ht="10.5" customHeight="1">
      <c r="A128" s="1072"/>
      <c r="B128" s="1059"/>
      <c r="C128" s="1071"/>
      <c r="D128" s="1062"/>
      <c r="E128" s="1062"/>
      <c r="F128" s="1069"/>
      <c r="G128" s="1060"/>
      <c r="H128" s="340">
        <f>IF('入力'!$AF$66=0,"",'入力'!$AF$66)</f>
      </c>
      <c r="I128" s="342">
        <f>IF('入力'!$AF$59=0,"",'入力'!$AF$59)</f>
      </c>
      <c r="J128" s="1059"/>
      <c r="K128" s="1059"/>
      <c r="L128" s="1057"/>
    </row>
    <row r="129" spans="1:12" ht="10.5" customHeight="1">
      <c r="A129" s="1072"/>
      <c r="B129" s="1059"/>
      <c r="C129" s="1071"/>
      <c r="D129" s="1062"/>
      <c r="E129" s="1062"/>
      <c r="F129" s="1069"/>
      <c r="G129" s="1060"/>
      <c r="H129" s="340">
        <f>IF('入力'!$AF$70=0,"",'入力'!$AF$70)</f>
      </c>
      <c r="I129" s="342" t="s">
        <v>453</v>
      </c>
      <c r="J129" s="1059"/>
      <c r="K129" s="1059"/>
      <c r="L129" s="1057"/>
    </row>
    <row r="130" spans="1:12" ht="10.5" customHeight="1">
      <c r="A130" s="1072"/>
      <c r="B130" s="1059">
        <f>IF('入力'!$AF$49=0,"",'入力'!$AF$49)</f>
      </c>
      <c r="C130" s="1071"/>
      <c r="D130" s="1062">
        <f>IF('入力'!$AF$9=0,"",'入力'!$AF$9)</f>
      </c>
      <c r="E130" s="1062">
        <f>IF('入力'!$AF$8=0,"",'入力'!$AF$8)</f>
      </c>
      <c r="F130" s="1064">
        <f>IF('入力'!$AF$19=0,"",'入力'!$AF$19)</f>
      </c>
      <c r="G130" s="1062">
        <f>IF('入力'!$AF$25=0,"",'入力'!$AF$25)</f>
      </c>
      <c r="H130" s="340">
        <f>IF('入力'!$AF$74=0,"",'入力'!$AF$74)</f>
      </c>
      <c r="I130" s="1061">
        <f>IF('入力'!$AF$60=0,"",'入力'!$AF$60)</f>
      </c>
      <c r="J130" s="1059">
        <f>IF('入力'!$AF$29=0,"",'入力'!$AF$29)</f>
      </c>
      <c r="K130" s="1059">
        <f>IF('入力'!$AF$47=0,"",'入力'!$AF$47)</f>
      </c>
      <c r="L130" s="1058">
        <f>IF('入力'!$AF$46=0,"",'入力'!$AF$46)</f>
      </c>
    </row>
    <row r="131" spans="1:12" ht="10.5" customHeight="1">
      <c r="A131" s="1072"/>
      <c r="B131" s="1059"/>
      <c r="C131" s="1071"/>
      <c r="D131" s="1062"/>
      <c r="E131" s="1062"/>
      <c r="F131" s="1064"/>
      <c r="G131" s="1062"/>
      <c r="H131" s="340">
        <f>IF('入力'!$AF$78=0,"",'入力'!$AF$78)</f>
      </c>
      <c r="I131" s="1061"/>
      <c r="J131" s="1059"/>
      <c r="K131" s="1059"/>
      <c r="L131" s="1058"/>
    </row>
    <row r="132" spans="1:12" ht="10.5" customHeight="1">
      <c r="A132" s="1072">
        <v>26</v>
      </c>
      <c r="B132" s="1059">
        <f>IF('入力'!$AG$5=0,"",'入力'!$AG$5)</f>
      </c>
      <c r="C132" s="1070">
        <f>IF('入力'!$AG$50=0,"",'入力'!$AG$50)</f>
      </c>
      <c r="D132" s="1062">
        <f>IF('入力'!$AG$6=0,"",'入力'!$AG$6)</f>
      </c>
      <c r="E132" s="1062">
        <f>IF('入力'!$AG$7=0,"",'入力'!$AG$7)</f>
      </c>
      <c r="F132" s="1068"/>
      <c r="G132" s="1060">
        <f>IF('入力'!$AG$21=0,"",'入力'!$AG$21)</f>
      </c>
      <c r="H132" s="340">
        <f>IF('入力'!$AG$62=0,"",'入力'!$AG$62)</f>
      </c>
      <c r="I132" s="342" t="s">
        <v>452</v>
      </c>
      <c r="J132" s="1059">
        <f>IF('入力'!$AG$28=0,"",'入力'!$AG$28)</f>
      </c>
      <c r="K132" s="1059">
        <f>IF('入力'!$AG$52=0,"",'入力'!$AG$52)</f>
      </c>
      <c r="L132" s="1057"/>
    </row>
    <row r="133" spans="1:12" ht="10.5" customHeight="1">
      <c r="A133" s="1072"/>
      <c r="B133" s="1059"/>
      <c r="C133" s="1071"/>
      <c r="D133" s="1062"/>
      <c r="E133" s="1062"/>
      <c r="F133" s="1069"/>
      <c r="G133" s="1060"/>
      <c r="H133" s="340">
        <f>IF('入力'!$AG$66=0,"",'入力'!$AG$66)</f>
      </c>
      <c r="I133" s="342">
        <f>IF('入力'!$AG$59=0,"",'入力'!$AG$59)</f>
      </c>
      <c r="J133" s="1059"/>
      <c r="K133" s="1059"/>
      <c r="L133" s="1057"/>
    </row>
    <row r="134" spans="1:12" ht="10.5" customHeight="1">
      <c r="A134" s="1072"/>
      <c r="B134" s="1059"/>
      <c r="C134" s="1071"/>
      <c r="D134" s="1062"/>
      <c r="E134" s="1062"/>
      <c r="F134" s="1069"/>
      <c r="G134" s="1060"/>
      <c r="H134" s="340">
        <f>IF('入力'!$AG$70=0,"",'入力'!$AG$70)</f>
      </c>
      <c r="I134" s="342" t="s">
        <v>453</v>
      </c>
      <c r="J134" s="1059"/>
      <c r="K134" s="1059"/>
      <c r="L134" s="1057"/>
    </row>
    <row r="135" spans="1:12" ht="10.5" customHeight="1">
      <c r="A135" s="1072"/>
      <c r="B135" s="1059">
        <f>IF('入力'!$AG$49=0,"",'入力'!$AG$49)</f>
      </c>
      <c r="C135" s="1071"/>
      <c r="D135" s="1062">
        <f>IF('入力'!$AG$9=0,"",'入力'!$AG$9)</f>
      </c>
      <c r="E135" s="1062">
        <f>IF('入力'!$AG$8=0,"",'入力'!$AG$8)</f>
      </c>
      <c r="F135" s="1064">
        <f>IF('入力'!$AG$19=0,"",'入力'!$AG$19)</f>
      </c>
      <c r="G135" s="1062">
        <f>IF('入力'!$AG$25=0,"",'入力'!$AG$25)</f>
      </c>
      <c r="H135" s="340">
        <f>IF('入力'!$AG$74=0,"",'入力'!$AG$74)</f>
      </c>
      <c r="I135" s="1061">
        <f>IF('入力'!$AG$60=0,"",'入力'!$AG$60)</f>
      </c>
      <c r="J135" s="1059">
        <f>IF('入力'!$AG$29=0,"",'入力'!$AG$29)</f>
      </c>
      <c r="K135" s="1059">
        <f>IF('入力'!$AG$47=0,"",'入力'!$AG$47)</f>
      </c>
      <c r="L135" s="1058">
        <f>IF('入力'!$AG$46=0,"",'入力'!$AG$46)</f>
      </c>
    </row>
    <row r="136" spans="1:12" ht="10.5" customHeight="1">
      <c r="A136" s="1072"/>
      <c r="B136" s="1059"/>
      <c r="C136" s="1071"/>
      <c r="D136" s="1062"/>
      <c r="E136" s="1062"/>
      <c r="F136" s="1064"/>
      <c r="G136" s="1062"/>
      <c r="H136" s="340">
        <f>IF('入力'!$AG$78=0,"",'入力'!$AG$78)</f>
      </c>
      <c r="I136" s="1061"/>
      <c r="J136" s="1059"/>
      <c r="K136" s="1059"/>
      <c r="L136" s="1058"/>
    </row>
    <row r="137" spans="1:12" ht="10.5" customHeight="1">
      <c r="A137" s="1072">
        <v>27</v>
      </c>
      <c r="B137" s="1059">
        <f>IF('入力'!$AH$5=0,"",'入力'!$AH$5)</f>
      </c>
      <c r="C137" s="1070">
        <f>IF('入力'!$AH$50=0,"",'入力'!$AH$50)</f>
      </c>
      <c r="D137" s="1062">
        <f>IF('入力'!$AH$6=0,"",'入力'!$AH$6)</f>
      </c>
      <c r="E137" s="1062">
        <f>IF('入力'!$AH$7=0,"",'入力'!$AH$7)</f>
      </c>
      <c r="F137" s="1068"/>
      <c r="G137" s="1060">
        <f>IF('入力'!$AH$21=0,"",'入力'!$AH$21)</f>
      </c>
      <c r="H137" s="340">
        <f>IF('入力'!$AH$62=0,"",'入力'!$AH$62)</f>
      </c>
      <c r="I137" s="342" t="s">
        <v>452</v>
      </c>
      <c r="J137" s="1059">
        <f>IF('入力'!$AH$28=0,"",'入力'!$AH$28)</f>
      </c>
      <c r="K137" s="1059">
        <f>IF('入力'!$AH$52=0,"",'入力'!$AH$52)</f>
      </c>
      <c r="L137" s="1057"/>
    </row>
    <row r="138" spans="1:12" ht="10.5" customHeight="1">
      <c r="A138" s="1072"/>
      <c r="B138" s="1059"/>
      <c r="C138" s="1071"/>
      <c r="D138" s="1062"/>
      <c r="E138" s="1062"/>
      <c r="F138" s="1069"/>
      <c r="G138" s="1060"/>
      <c r="H138" s="340">
        <f>IF('入力'!$AH$66=0,"",'入力'!$AH$66)</f>
      </c>
      <c r="I138" s="342">
        <f>IF('入力'!$AH$59=0,"",'入力'!$AH$59)</f>
      </c>
      <c r="J138" s="1059"/>
      <c r="K138" s="1059"/>
      <c r="L138" s="1057"/>
    </row>
    <row r="139" spans="1:12" ht="10.5" customHeight="1">
      <c r="A139" s="1072"/>
      <c r="B139" s="1059"/>
      <c r="C139" s="1071"/>
      <c r="D139" s="1062"/>
      <c r="E139" s="1062"/>
      <c r="F139" s="1069"/>
      <c r="G139" s="1060"/>
      <c r="H139" s="340">
        <f>IF('入力'!$AH$70=0,"",'入力'!$AH$70)</f>
      </c>
      <c r="I139" s="342" t="s">
        <v>453</v>
      </c>
      <c r="J139" s="1059"/>
      <c r="K139" s="1059"/>
      <c r="L139" s="1057"/>
    </row>
    <row r="140" spans="1:12" ht="10.5" customHeight="1">
      <c r="A140" s="1072"/>
      <c r="B140" s="1059">
        <f>IF('入力'!$AH$49=0,"",'入力'!$AH$49)</f>
      </c>
      <c r="C140" s="1071"/>
      <c r="D140" s="1062">
        <f>IF('入力'!$AH$9=0,"",'入力'!$AH$9)</f>
      </c>
      <c r="E140" s="1062">
        <f>IF('入力'!$AH$8=0,"",'入力'!$AH$8)</f>
      </c>
      <c r="F140" s="1064">
        <f>IF('入力'!$AH$19=0,"",'入力'!$AH$19)</f>
      </c>
      <c r="G140" s="1062">
        <f>IF('入力'!$AH$25=0,"",'入力'!$AH$25)</f>
      </c>
      <c r="H140" s="340">
        <f>IF('入力'!$AH$74=0,"",'入力'!$AH$74)</f>
      </c>
      <c r="I140" s="1061">
        <f>IF('入力'!$AH$60=0,"",'入力'!$AH$60)</f>
      </c>
      <c r="J140" s="1059">
        <f>IF('入力'!$AH$29=0,"",'入力'!$AH$29)</f>
      </c>
      <c r="K140" s="1059">
        <f>IF('入力'!$AH$47=0,"",'入力'!$AH$47)</f>
      </c>
      <c r="L140" s="1058">
        <f>IF('入力'!$AH$46=0,"",'入力'!$AH$46)</f>
      </c>
    </row>
    <row r="141" spans="1:12" ht="10.5" customHeight="1">
      <c r="A141" s="1072"/>
      <c r="B141" s="1059"/>
      <c r="C141" s="1071"/>
      <c r="D141" s="1062"/>
      <c r="E141" s="1062"/>
      <c r="F141" s="1064"/>
      <c r="G141" s="1062"/>
      <c r="H141" s="340">
        <f>IF('入力'!$AH$78=0,"",'入力'!$AH$78)</f>
      </c>
      <c r="I141" s="1061"/>
      <c r="J141" s="1059"/>
      <c r="K141" s="1059"/>
      <c r="L141" s="1058"/>
    </row>
    <row r="142" spans="1:12" ht="10.5" customHeight="1">
      <c r="A142" s="1072">
        <v>28</v>
      </c>
      <c r="B142" s="1059">
        <f>IF('入力'!$AI$5=0,"",'入力'!$AI$5)</f>
      </c>
      <c r="C142" s="1070">
        <f>IF('入力'!$AI$50=0,"",'入力'!$AI$50)</f>
      </c>
      <c r="D142" s="1062">
        <f>IF('入力'!$AI$6=0,"",'入力'!$AI$6)</f>
      </c>
      <c r="E142" s="1062">
        <f>IF('入力'!$AI$7=0,"",'入力'!$AI$7)</f>
      </c>
      <c r="F142" s="1068"/>
      <c r="G142" s="1060">
        <f>IF('入力'!$AI$21=0,"",'入力'!$AI$21)</f>
      </c>
      <c r="H142" s="340">
        <f>IF('入力'!$AI$62=0,"",'入力'!$AI$62)</f>
      </c>
      <c r="I142" s="342" t="s">
        <v>452</v>
      </c>
      <c r="J142" s="1059">
        <f>IF('入力'!$AI$28=0,"",'入力'!$AI$28)</f>
      </c>
      <c r="K142" s="1059">
        <f>IF('入力'!$AI$52=0,"",'入力'!$AI$52)</f>
      </c>
      <c r="L142" s="1057"/>
    </row>
    <row r="143" spans="1:12" ht="10.5" customHeight="1">
      <c r="A143" s="1072"/>
      <c r="B143" s="1059"/>
      <c r="C143" s="1071"/>
      <c r="D143" s="1062"/>
      <c r="E143" s="1062"/>
      <c r="F143" s="1069"/>
      <c r="G143" s="1060"/>
      <c r="H143" s="340">
        <f>IF('入力'!$AI$66=0,"",'入力'!$AI$66)</f>
      </c>
      <c r="I143" s="342">
        <f>IF('入力'!$AI$59=0,"",'入力'!$AI$59)</f>
      </c>
      <c r="J143" s="1059"/>
      <c r="K143" s="1059"/>
      <c r="L143" s="1057"/>
    </row>
    <row r="144" spans="1:12" ht="10.5" customHeight="1">
      <c r="A144" s="1072"/>
      <c r="B144" s="1059"/>
      <c r="C144" s="1071"/>
      <c r="D144" s="1062"/>
      <c r="E144" s="1062"/>
      <c r="F144" s="1069"/>
      <c r="G144" s="1060"/>
      <c r="H144" s="340">
        <f>IF('入力'!$AI$70=0,"",'入力'!$AI$70)</f>
      </c>
      <c r="I144" s="342" t="s">
        <v>453</v>
      </c>
      <c r="J144" s="1059"/>
      <c r="K144" s="1059"/>
      <c r="L144" s="1057"/>
    </row>
    <row r="145" spans="1:12" ht="10.5" customHeight="1">
      <c r="A145" s="1072"/>
      <c r="B145" s="1059">
        <f>IF('入力'!$AI$49=0,"",'入力'!$AI$49)</f>
      </c>
      <c r="C145" s="1071"/>
      <c r="D145" s="1062">
        <f>IF('入力'!$AI$9=0,"",'入力'!$AI$9)</f>
      </c>
      <c r="E145" s="1062">
        <f>IF('入力'!$AI$8=0,"",'入力'!$AI$8)</f>
      </c>
      <c r="F145" s="1064">
        <f>IF('入力'!$AI$19=0,"",'入力'!$AI$19)</f>
      </c>
      <c r="G145" s="1062">
        <f>IF('入力'!$AI$25=0,"",'入力'!$AI$25)</f>
      </c>
      <c r="H145" s="340">
        <f>IF('入力'!$AI$74=0,"",'入力'!$AI$74)</f>
      </c>
      <c r="I145" s="1061">
        <f>IF('入力'!$AI$60=0,"",'入力'!$AI$60)</f>
      </c>
      <c r="J145" s="1059">
        <f>IF('入力'!$AI$29=0,"",'入力'!$AI$29)</f>
      </c>
      <c r="K145" s="1059">
        <f>IF('入力'!$AI$47=0,"",'入力'!$AI$47)</f>
      </c>
      <c r="L145" s="1058">
        <f>IF('入力'!$AI$46=0,"",'入力'!$AI$46)</f>
      </c>
    </row>
    <row r="146" spans="1:12" ht="10.5" customHeight="1">
      <c r="A146" s="1072"/>
      <c r="B146" s="1059"/>
      <c r="C146" s="1071"/>
      <c r="D146" s="1062"/>
      <c r="E146" s="1062"/>
      <c r="F146" s="1064"/>
      <c r="G146" s="1062"/>
      <c r="H146" s="340">
        <f>IF('入力'!$AI$78=0,"",'入力'!$AI$78)</f>
      </c>
      <c r="I146" s="1061"/>
      <c r="J146" s="1059"/>
      <c r="K146" s="1059"/>
      <c r="L146" s="1058"/>
    </row>
    <row r="147" spans="1:12" ht="10.5" customHeight="1">
      <c r="A147" s="1072">
        <v>29</v>
      </c>
      <c r="B147" s="1059">
        <f>IF('入力'!$AJ$5=0,"",'入力'!$AJ$5)</f>
      </c>
      <c r="C147" s="1070">
        <f>IF('入力'!$AJ$50=0,"",'入力'!$AJ$50)</f>
      </c>
      <c r="D147" s="1062">
        <f>IF('入力'!$AJ$6=0,"",'入力'!$AJ$6)</f>
      </c>
      <c r="E147" s="1062">
        <f>IF('入力'!$AJ$7=0,"",'入力'!$AJ$7)</f>
      </c>
      <c r="F147" s="1068"/>
      <c r="G147" s="1060">
        <f>IF('入力'!$AJ$21=0,"",'入力'!$AJ$21)</f>
      </c>
      <c r="H147" s="340">
        <f>IF('入力'!$AJ$62=0,"",'入力'!$AJ$62)</f>
      </c>
      <c r="I147" s="342" t="s">
        <v>452</v>
      </c>
      <c r="J147" s="1059">
        <f>IF('入力'!$AJ$28=0,"",'入力'!$AJ$28)</f>
      </c>
      <c r="K147" s="1059">
        <f>IF('入力'!$AJ$52=0,"",'入力'!$AJ$52)</f>
      </c>
      <c r="L147" s="1057"/>
    </row>
    <row r="148" spans="1:12" ht="10.5" customHeight="1">
      <c r="A148" s="1072"/>
      <c r="B148" s="1059"/>
      <c r="C148" s="1071"/>
      <c r="D148" s="1062"/>
      <c r="E148" s="1062"/>
      <c r="F148" s="1069"/>
      <c r="G148" s="1060"/>
      <c r="H148" s="340">
        <f>IF('入力'!$AJ$66=0,"",'入力'!$AJ$66)</f>
      </c>
      <c r="I148" s="342">
        <f>IF('入力'!$AJ$59=0,"",'入力'!$AJ$59)</f>
      </c>
      <c r="J148" s="1059"/>
      <c r="K148" s="1059"/>
      <c r="L148" s="1057"/>
    </row>
    <row r="149" spans="1:12" ht="10.5" customHeight="1">
      <c r="A149" s="1072"/>
      <c r="B149" s="1059"/>
      <c r="C149" s="1071"/>
      <c r="D149" s="1062"/>
      <c r="E149" s="1062"/>
      <c r="F149" s="1069"/>
      <c r="G149" s="1060"/>
      <c r="H149" s="340">
        <f>IF('入力'!$AJ$70=0,"",'入力'!$AJ$70)</f>
      </c>
      <c r="I149" s="342" t="s">
        <v>453</v>
      </c>
      <c r="J149" s="1059"/>
      <c r="K149" s="1059"/>
      <c r="L149" s="1057"/>
    </row>
    <row r="150" spans="1:12" ht="10.5" customHeight="1">
      <c r="A150" s="1072"/>
      <c r="B150" s="1059">
        <f>IF('入力'!$AJ$49=0,"",'入力'!$AJ$49)</f>
      </c>
      <c r="C150" s="1071"/>
      <c r="D150" s="1062">
        <f>IF('入力'!$AJ$9=0,"",'入力'!$AJ$9)</f>
      </c>
      <c r="E150" s="1062">
        <f>IF('入力'!$AJ$8=0,"",'入力'!$AJ$8)</f>
      </c>
      <c r="F150" s="1064">
        <f>IF('入力'!$AJ$19=0,"",'入力'!$AJ$19)</f>
      </c>
      <c r="G150" s="1062">
        <f>IF('入力'!$AJ$25=0,"",'入力'!$AJ$25)</f>
      </c>
      <c r="H150" s="340">
        <f>IF('入力'!$AJ$74=0,"",'入力'!$AJ$74)</f>
      </c>
      <c r="I150" s="1061">
        <f>IF('入力'!$AJ$60=0,"",'入力'!$AJ$60)</f>
      </c>
      <c r="J150" s="1059">
        <f>IF('入力'!$AJ$29=0,"",'入力'!$AJ$29)</f>
      </c>
      <c r="K150" s="1059">
        <f>IF('入力'!$AJ$47=0,"",'入力'!$AJ$47)</f>
      </c>
      <c r="L150" s="1058">
        <f>IF('入力'!$AJ$46=0,"",'入力'!$AJ$46)</f>
      </c>
    </row>
    <row r="151" spans="1:12" ht="10.5" customHeight="1">
      <c r="A151" s="1072"/>
      <c r="B151" s="1059"/>
      <c r="C151" s="1071"/>
      <c r="D151" s="1062"/>
      <c r="E151" s="1062"/>
      <c r="F151" s="1064"/>
      <c r="G151" s="1062"/>
      <c r="H151" s="340">
        <f>IF('入力'!$AJ$78=0,"",'入力'!$AJ$78)</f>
      </c>
      <c r="I151" s="1061"/>
      <c r="J151" s="1059"/>
      <c r="K151" s="1059"/>
      <c r="L151" s="1058"/>
    </row>
    <row r="152" spans="1:12" ht="10.5" customHeight="1">
      <c r="A152" s="1072">
        <v>30</v>
      </c>
      <c r="B152" s="1059">
        <f>IF('入力'!$AK$5=0,"",'入力'!$AK$5)</f>
      </c>
      <c r="C152" s="1070">
        <f>IF('入力'!$AK$50=0,"",'入力'!$AK$50)</f>
      </c>
      <c r="D152" s="1062">
        <f>IF('入力'!$AK$6=0,"",'入力'!$AK$6)</f>
      </c>
      <c r="E152" s="1062">
        <f>IF('入力'!$AK$7=0,"",'入力'!$AK$7)</f>
      </c>
      <c r="F152" s="1068"/>
      <c r="G152" s="1060">
        <f>IF('入力'!$AK$21=0,"",'入力'!$AK$21)</f>
      </c>
      <c r="H152" s="340">
        <f>IF('入力'!$AK$62=0,"",'入力'!$AK$62)</f>
      </c>
      <c r="I152" s="342" t="s">
        <v>452</v>
      </c>
      <c r="J152" s="1059">
        <f>IF('入力'!$AK$28=0,"",'入力'!$AK$28)</f>
      </c>
      <c r="K152" s="1059">
        <f>IF('入力'!$AK$52=0,"",'入力'!$AK$52)</f>
      </c>
      <c r="L152" s="1057"/>
    </row>
    <row r="153" spans="1:12" ht="10.5" customHeight="1">
      <c r="A153" s="1072"/>
      <c r="B153" s="1059"/>
      <c r="C153" s="1071"/>
      <c r="D153" s="1062"/>
      <c r="E153" s="1062"/>
      <c r="F153" s="1069"/>
      <c r="G153" s="1060"/>
      <c r="H153" s="340">
        <f>IF('入力'!$AK$66=0,"",'入力'!$AK$66)</f>
      </c>
      <c r="I153" s="342">
        <f>IF('入力'!$AK$59=0,"",'入力'!$AK$59)</f>
      </c>
      <c r="J153" s="1059"/>
      <c r="K153" s="1059"/>
      <c r="L153" s="1057"/>
    </row>
    <row r="154" spans="1:12" ht="10.5" customHeight="1">
      <c r="A154" s="1072"/>
      <c r="B154" s="1059"/>
      <c r="C154" s="1071"/>
      <c r="D154" s="1062"/>
      <c r="E154" s="1062"/>
      <c r="F154" s="1069"/>
      <c r="G154" s="1060"/>
      <c r="H154" s="340">
        <f>IF('入力'!$AK$70=0,"",'入力'!$AK$70)</f>
      </c>
      <c r="I154" s="342" t="s">
        <v>453</v>
      </c>
      <c r="J154" s="1059"/>
      <c r="K154" s="1059"/>
      <c r="L154" s="1057"/>
    </row>
    <row r="155" spans="1:12" ht="10.5" customHeight="1">
      <c r="A155" s="1072"/>
      <c r="B155" s="1059">
        <f>IF('入力'!$AK$49=0,"",'入力'!$AK$49)</f>
      </c>
      <c r="C155" s="1071"/>
      <c r="D155" s="1062">
        <f>IF('入力'!$AK$9=0,"",'入力'!$AK$9)</f>
      </c>
      <c r="E155" s="1062">
        <f>IF('入力'!$AK$8=0,"",'入力'!$AK$8)</f>
      </c>
      <c r="F155" s="1064">
        <f>IF('入力'!$AK$19=0,"",'入力'!$AK$19)</f>
      </c>
      <c r="G155" s="1062">
        <f>IF('入力'!$AK$25=0,"",'入力'!$AK$25)</f>
      </c>
      <c r="H155" s="340">
        <f>IF('入力'!$AK$74=0,"",'入力'!$AK$74)</f>
      </c>
      <c r="I155" s="1061">
        <f>IF('入力'!$AK$60=0,"",'入力'!$AK$60)</f>
      </c>
      <c r="J155" s="1059">
        <f>IF('入力'!$AK$29=0,"",'入力'!$AK$29)</f>
      </c>
      <c r="K155" s="1059">
        <f>IF('入力'!$AK$47=0,"",'入力'!$AK$47)</f>
      </c>
      <c r="L155" s="1058">
        <f>IF('入力'!$AK$46=0,"",'入力'!$AK$46)</f>
      </c>
    </row>
    <row r="156" spans="1:12" ht="10.5" customHeight="1">
      <c r="A156" s="1074"/>
      <c r="B156" s="1059"/>
      <c r="C156" s="1071"/>
      <c r="D156" s="1065"/>
      <c r="E156" s="1065"/>
      <c r="F156" s="1064"/>
      <c r="G156" s="1065"/>
      <c r="H156" s="345">
        <f>IF('入力'!$AK$78=0,"",'入力'!$AK$78)</f>
      </c>
      <c r="I156" s="1066"/>
      <c r="J156" s="1067"/>
      <c r="K156" s="1067"/>
      <c r="L156" s="1073"/>
    </row>
    <row r="157" spans="1:12" ht="10.5" customHeight="1">
      <c r="A157" s="1089">
        <v>31</v>
      </c>
      <c r="B157" s="1084">
        <f>IF('入力'!$AL$5=0,"",'入力'!$AL$5)</f>
      </c>
      <c r="C157" s="1070">
        <f>IF('入力'!$AL$50=0,"",'入力'!$AL$50)</f>
      </c>
      <c r="D157" s="1087">
        <f>IF('入力'!$AL$6=0,"",'入力'!$AL$6)</f>
      </c>
      <c r="E157" s="1087">
        <f>IF('入力'!$AL$7=0,"",'入力'!$AL$7)</f>
      </c>
      <c r="F157" s="1068"/>
      <c r="G157" s="1095">
        <f>IF('入力'!$AL$21=0,"",'入力'!$AL$21)</f>
      </c>
      <c r="H157" s="344">
        <f>IF('入力'!$AL$62=0,"",'入力'!$AL$62)</f>
      </c>
      <c r="I157" s="341" t="s">
        <v>452</v>
      </c>
      <c r="J157" s="1084">
        <f>IF('入力'!$AL$28=0,"",'入力'!$AL$28)</f>
      </c>
      <c r="K157" s="1084">
        <f>IF('入力'!$AL$52=0,"",'入力'!$AL$52)</f>
      </c>
      <c r="L157" s="1096"/>
    </row>
    <row r="158" spans="1:12" ht="10.5" customHeight="1">
      <c r="A158" s="1072"/>
      <c r="B158" s="1059"/>
      <c r="C158" s="1071"/>
      <c r="D158" s="1062"/>
      <c r="E158" s="1062"/>
      <c r="F158" s="1069"/>
      <c r="G158" s="1060"/>
      <c r="H158" s="340">
        <f>IF('入力'!$AL$66=0,"",'入力'!$AL$66)</f>
      </c>
      <c r="I158" s="342">
        <f>IF('入力'!$AL$59=0,"",'入力'!$AL$59)</f>
      </c>
      <c r="J158" s="1059"/>
      <c r="K158" s="1059"/>
      <c r="L158" s="1057"/>
    </row>
    <row r="159" spans="1:12" ht="10.5" customHeight="1">
      <c r="A159" s="1072"/>
      <c r="B159" s="1059"/>
      <c r="C159" s="1071"/>
      <c r="D159" s="1062"/>
      <c r="E159" s="1062"/>
      <c r="F159" s="1069"/>
      <c r="G159" s="1060"/>
      <c r="H159" s="340">
        <f>IF('入力'!$AL$70=0,"",'入力'!$AL$70)</f>
      </c>
      <c r="I159" s="342" t="s">
        <v>453</v>
      </c>
      <c r="J159" s="1059"/>
      <c r="K159" s="1059"/>
      <c r="L159" s="1057"/>
    </row>
    <row r="160" spans="1:12" ht="10.5" customHeight="1">
      <c r="A160" s="1072"/>
      <c r="B160" s="1059">
        <f>IF('入力'!$AL$49=0,"",'入力'!$AL$49)</f>
      </c>
      <c r="C160" s="1071"/>
      <c r="D160" s="1062">
        <f>IF('入力'!$AL$9=0,"",'入力'!$AL$9)</f>
      </c>
      <c r="E160" s="1062">
        <f>IF('入力'!$AL$8=0,"",'入力'!$AL$8)</f>
      </c>
      <c r="F160" s="1064">
        <f>IF('入力'!$AL$19=0,"",'入力'!$AL$19)</f>
      </c>
      <c r="G160" s="1062">
        <f>IF('入力'!$AL$25=0,"",'入力'!$AL$25)</f>
      </c>
      <c r="H160" s="340">
        <f>IF('入力'!$AL$74=0,"",'入力'!$AL$74)</f>
      </c>
      <c r="I160" s="1061">
        <f>IF('入力'!$AL$60=0,"",'入力'!$AL$60)</f>
      </c>
      <c r="J160" s="1059">
        <f>IF('入力'!$AL$29=0,"",'入力'!$AL$29)</f>
      </c>
      <c r="K160" s="1059">
        <f>IF('入力'!$AL$47=0,"",'入力'!$AL$47)</f>
      </c>
      <c r="L160" s="1058">
        <f>IF('入力'!$AL$46=0,"",'入力'!$AL$46)</f>
      </c>
    </row>
    <row r="161" spans="1:12" ht="10.5" customHeight="1">
      <c r="A161" s="1072"/>
      <c r="B161" s="1059"/>
      <c r="C161" s="1071"/>
      <c r="D161" s="1062"/>
      <c r="E161" s="1062"/>
      <c r="F161" s="1064"/>
      <c r="G161" s="1062"/>
      <c r="H161" s="340">
        <f>IF('入力'!$AL$78=0,"",'入力'!$AL$78)</f>
      </c>
      <c r="I161" s="1061"/>
      <c r="J161" s="1059"/>
      <c r="K161" s="1059"/>
      <c r="L161" s="1058"/>
    </row>
    <row r="162" spans="1:12" ht="10.5" customHeight="1">
      <c r="A162" s="1072">
        <v>32</v>
      </c>
      <c r="B162" s="1059">
        <f>IF('入力'!$AM$5=0,"",'入力'!$AM$5)</f>
      </c>
      <c r="C162" s="1070">
        <f>IF('入力'!$AM$50=0,"",'入力'!$AM$50)</f>
      </c>
      <c r="D162" s="1062">
        <f>IF('入力'!$AM$6=0,"",'入力'!$AM$6)</f>
      </c>
      <c r="E162" s="1062">
        <f>IF('入力'!$AM$7=0,"",'入力'!$AM$7)</f>
      </c>
      <c r="F162" s="1068"/>
      <c r="G162" s="1060">
        <f>IF('入力'!$AM$21=0,"",'入力'!$AM$21)</f>
      </c>
      <c r="H162" s="340">
        <f>IF('入力'!$AM$62=0,"",'入力'!$AM$62)</f>
      </c>
      <c r="I162" s="342" t="s">
        <v>452</v>
      </c>
      <c r="J162" s="1059">
        <f>IF('入力'!$AM$28=0,"",'入力'!$AM$28)</f>
      </c>
      <c r="K162" s="1059">
        <f>IF('入力'!$AM$52=0,"",'入力'!$AM$52)</f>
      </c>
      <c r="L162" s="1057"/>
    </row>
    <row r="163" spans="1:12" ht="10.5" customHeight="1">
      <c r="A163" s="1072"/>
      <c r="B163" s="1059"/>
      <c r="C163" s="1071"/>
      <c r="D163" s="1062"/>
      <c r="E163" s="1062"/>
      <c r="F163" s="1069"/>
      <c r="G163" s="1060"/>
      <c r="H163" s="340">
        <f>IF('入力'!$AM$66=0,"",'入力'!$AM$66)</f>
      </c>
      <c r="I163" s="342">
        <f>IF('入力'!$AM$59=0,"",'入力'!$AM$59)</f>
      </c>
      <c r="J163" s="1059"/>
      <c r="K163" s="1059"/>
      <c r="L163" s="1057"/>
    </row>
    <row r="164" spans="1:12" ht="10.5" customHeight="1">
      <c r="A164" s="1072"/>
      <c r="B164" s="1059"/>
      <c r="C164" s="1071"/>
      <c r="D164" s="1062"/>
      <c r="E164" s="1062"/>
      <c r="F164" s="1069"/>
      <c r="G164" s="1060"/>
      <c r="H164" s="340">
        <f>IF('入力'!$AM$70=0,"",'入力'!$AM$70)</f>
      </c>
      <c r="I164" s="342" t="s">
        <v>453</v>
      </c>
      <c r="J164" s="1059"/>
      <c r="K164" s="1059"/>
      <c r="L164" s="1057"/>
    </row>
    <row r="165" spans="1:12" ht="10.5" customHeight="1">
      <c r="A165" s="1072"/>
      <c r="B165" s="1059">
        <f>IF('入力'!$AM$49=0,"",'入力'!$AM$49)</f>
      </c>
      <c r="C165" s="1071"/>
      <c r="D165" s="1062">
        <f>IF('入力'!$AM$9=0,"",'入力'!$AM$9)</f>
      </c>
      <c r="E165" s="1062">
        <f>IF('入力'!$AM$8=0,"",'入力'!$AM$8)</f>
      </c>
      <c r="F165" s="1064">
        <f>IF('入力'!$AM$19=0,"",'入力'!$AM$19)</f>
      </c>
      <c r="G165" s="1062">
        <f>IF('入力'!$AM$25=0,"",'入力'!$AM$25)</f>
      </c>
      <c r="H165" s="340">
        <f>IF('入力'!$AM$74=0,"",'入力'!$AM$74)</f>
      </c>
      <c r="I165" s="1061">
        <f>IF('入力'!$AM$60=0,"",'入力'!$AM$60)</f>
      </c>
      <c r="J165" s="1059">
        <f>IF('入力'!$AM$29=0,"",'入力'!$AM$29)</f>
      </c>
      <c r="K165" s="1059">
        <f>IF('入力'!$AM$47=0,"",'入力'!$AM$47)</f>
      </c>
      <c r="L165" s="1058">
        <f>IF('入力'!$AM$46=0,"",'入力'!$AM$46)</f>
      </c>
    </row>
    <row r="166" spans="1:12" ht="10.5" customHeight="1">
      <c r="A166" s="1072"/>
      <c r="B166" s="1059"/>
      <c r="C166" s="1071"/>
      <c r="D166" s="1062"/>
      <c r="E166" s="1062"/>
      <c r="F166" s="1064"/>
      <c r="G166" s="1062"/>
      <c r="H166" s="340">
        <f>IF('入力'!$AM$78=0,"",'入力'!$AM$78)</f>
      </c>
      <c r="I166" s="1061"/>
      <c r="J166" s="1059"/>
      <c r="K166" s="1059"/>
      <c r="L166" s="1058"/>
    </row>
    <row r="167" spans="1:12" ht="10.5" customHeight="1">
      <c r="A167" s="1072">
        <v>33</v>
      </c>
      <c r="B167" s="1059">
        <f>IF('入力'!$AN$5=0,"",'入力'!$AN$5)</f>
      </c>
      <c r="C167" s="1070">
        <f>IF('入力'!$AN$50=0,"",'入力'!$AN$50)</f>
      </c>
      <c r="D167" s="1062">
        <f>IF('入力'!$AN$6=0,"",'入力'!$AN$6)</f>
      </c>
      <c r="E167" s="1062">
        <f>IF('入力'!$AN$7=0,"",'入力'!$AN$7)</f>
      </c>
      <c r="F167" s="1068"/>
      <c r="G167" s="1060">
        <f>IF('入力'!$AN$21=0,"",'入力'!$AN$21)</f>
      </c>
      <c r="H167" s="340">
        <f>IF('入力'!$AN$62=0,"",'入力'!$AN$62)</f>
      </c>
      <c r="I167" s="342" t="s">
        <v>452</v>
      </c>
      <c r="J167" s="1059">
        <f>IF('入力'!$AN$28=0,"",'入力'!$AN$28)</f>
      </c>
      <c r="K167" s="1059">
        <f>IF('入力'!$AN$52=0,"",'入力'!$AN$52)</f>
      </c>
      <c r="L167" s="1057"/>
    </row>
    <row r="168" spans="1:12" ht="10.5" customHeight="1">
      <c r="A168" s="1072"/>
      <c r="B168" s="1059"/>
      <c r="C168" s="1071"/>
      <c r="D168" s="1062"/>
      <c r="E168" s="1062"/>
      <c r="F168" s="1069"/>
      <c r="G168" s="1060"/>
      <c r="H168" s="340">
        <f>IF('入力'!$AN$66=0,"",'入力'!$AN$66)</f>
      </c>
      <c r="I168" s="342">
        <f>IF('入力'!$AN$59=0,"",'入力'!$AN$59)</f>
      </c>
      <c r="J168" s="1059"/>
      <c r="K168" s="1059"/>
      <c r="L168" s="1057"/>
    </row>
    <row r="169" spans="1:12" ht="10.5" customHeight="1">
      <c r="A169" s="1072"/>
      <c r="B169" s="1059"/>
      <c r="C169" s="1071"/>
      <c r="D169" s="1062"/>
      <c r="E169" s="1062"/>
      <c r="F169" s="1069"/>
      <c r="G169" s="1060"/>
      <c r="H169" s="340">
        <f>IF('入力'!$AN$70=0,"",'入力'!$AN$70)</f>
      </c>
      <c r="I169" s="342" t="s">
        <v>453</v>
      </c>
      <c r="J169" s="1059"/>
      <c r="K169" s="1059"/>
      <c r="L169" s="1057"/>
    </row>
    <row r="170" spans="1:12" ht="10.5" customHeight="1">
      <c r="A170" s="1072"/>
      <c r="B170" s="1059">
        <f>IF('入力'!$AN$49=0,"",'入力'!$AN$49)</f>
      </c>
      <c r="C170" s="1071"/>
      <c r="D170" s="1062">
        <f>IF('入力'!$AN$9=0,"",'入力'!$AN$9)</f>
      </c>
      <c r="E170" s="1062">
        <f>IF('入力'!$AN$8=0,"",'入力'!$AN$8)</f>
      </c>
      <c r="F170" s="1064">
        <f>IF('入力'!$AN$19=0,"",'入力'!$AN$19)</f>
      </c>
      <c r="G170" s="1062">
        <f>IF('入力'!$AN$25=0,"",'入力'!$AN$25)</f>
      </c>
      <c r="H170" s="340">
        <f>IF('入力'!$AN$74=0,"",'入力'!$AN$74)</f>
      </c>
      <c r="I170" s="1061">
        <f>IF('入力'!$AN$60=0,"",'入力'!$AN$60)</f>
      </c>
      <c r="J170" s="1059">
        <f>IF('入力'!$AN$29=0,"",'入力'!$AN$29)</f>
      </c>
      <c r="K170" s="1059">
        <f>IF('入力'!$AN$47=0,"",'入力'!$AN$47)</f>
      </c>
      <c r="L170" s="1058">
        <f>IF('入力'!$AN$46=0,"",'入力'!$AN$46)</f>
      </c>
    </row>
    <row r="171" spans="1:12" ht="10.5" customHeight="1">
      <c r="A171" s="1072"/>
      <c r="B171" s="1059"/>
      <c r="C171" s="1071"/>
      <c r="D171" s="1062"/>
      <c r="E171" s="1062"/>
      <c r="F171" s="1064"/>
      <c r="G171" s="1062"/>
      <c r="H171" s="340">
        <f>IF('入力'!$AN$78=0,"",'入力'!$AN$78)</f>
      </c>
      <c r="I171" s="1061"/>
      <c r="J171" s="1059"/>
      <c r="K171" s="1059"/>
      <c r="L171" s="1058"/>
    </row>
    <row r="172" spans="1:12" ht="10.5" customHeight="1">
      <c r="A172" s="1072">
        <v>34</v>
      </c>
      <c r="B172" s="1059">
        <f>IF('入力'!$AO$5=0,"",'入力'!$AO$5)</f>
      </c>
      <c r="C172" s="1070">
        <f>IF('入力'!$AO$50=0,"",'入力'!$AO$50)</f>
      </c>
      <c r="D172" s="1062">
        <f>IF('入力'!$AO$6=0,"",'入力'!$AO$6)</f>
      </c>
      <c r="E172" s="1062">
        <f>IF('入力'!$AO$7=0,"",'入力'!$AO$7)</f>
      </c>
      <c r="F172" s="1068"/>
      <c r="G172" s="1060">
        <f>IF('入力'!$AO$21=0,"",'入力'!$AO$21)</f>
      </c>
      <c r="H172" s="340">
        <f>IF('入力'!$AO$62=0,"",'入力'!$AO$62)</f>
      </c>
      <c r="I172" s="342" t="s">
        <v>452</v>
      </c>
      <c r="J172" s="1059">
        <f>IF('入力'!$AO$28=0,"",'入力'!$AO$28)</f>
      </c>
      <c r="K172" s="1059">
        <f>IF('入力'!$AO$52=0,"",'入力'!$AO$52)</f>
      </c>
      <c r="L172" s="1057"/>
    </row>
    <row r="173" spans="1:12" ht="10.5" customHeight="1">
      <c r="A173" s="1072"/>
      <c r="B173" s="1059"/>
      <c r="C173" s="1071"/>
      <c r="D173" s="1062"/>
      <c r="E173" s="1062"/>
      <c r="F173" s="1069"/>
      <c r="G173" s="1060"/>
      <c r="H173" s="340">
        <f>IF('入力'!$AO$66=0,"",'入力'!$AO$66)</f>
      </c>
      <c r="I173" s="342">
        <f>IF('入力'!$AO$59=0,"",'入力'!$AO$59)</f>
      </c>
      <c r="J173" s="1059"/>
      <c r="K173" s="1059"/>
      <c r="L173" s="1057"/>
    </row>
    <row r="174" spans="1:12" ht="10.5" customHeight="1">
      <c r="A174" s="1072"/>
      <c r="B174" s="1059"/>
      <c r="C174" s="1071"/>
      <c r="D174" s="1062"/>
      <c r="E174" s="1062"/>
      <c r="F174" s="1069"/>
      <c r="G174" s="1060"/>
      <c r="H174" s="340">
        <f>IF('入力'!$AO$70=0,"",'入力'!$AO$70)</f>
      </c>
      <c r="I174" s="342" t="s">
        <v>453</v>
      </c>
      <c r="J174" s="1059"/>
      <c r="K174" s="1059"/>
      <c r="L174" s="1057"/>
    </row>
    <row r="175" spans="1:12" ht="10.5" customHeight="1">
      <c r="A175" s="1072"/>
      <c r="B175" s="1059">
        <f>IF('入力'!$AO$49=0,"",'入力'!$AO$49)</f>
      </c>
      <c r="C175" s="1071"/>
      <c r="D175" s="1062">
        <f>IF('入力'!$AO$9=0,"",'入力'!$AO$9)</f>
      </c>
      <c r="E175" s="1062">
        <f>IF('入力'!$AO$8=0,"",'入力'!$AO$8)</f>
      </c>
      <c r="F175" s="1064">
        <f>IF('入力'!$AO$19=0,"",'入力'!$AO$19)</f>
      </c>
      <c r="G175" s="1062">
        <f>IF('入力'!$AO$25=0,"",'入力'!$AO$25)</f>
      </c>
      <c r="H175" s="340">
        <f>IF('入力'!$AO$74=0,"",'入力'!$AO$74)</f>
      </c>
      <c r="I175" s="1061">
        <f>IF('入力'!$AO$60=0,"",'入力'!$AO$60)</f>
      </c>
      <c r="J175" s="1059">
        <f>IF('入力'!$AO$29=0,"",'入力'!$AO$29)</f>
      </c>
      <c r="K175" s="1059">
        <f>IF('入力'!$AO$47=0,"",'入力'!$AO$47)</f>
      </c>
      <c r="L175" s="1058">
        <f>IF('入力'!$AO$46=0,"",'入力'!$AO$46)</f>
      </c>
    </row>
    <row r="176" spans="1:12" ht="10.5" customHeight="1">
      <c r="A176" s="1072"/>
      <c r="B176" s="1059"/>
      <c r="C176" s="1071"/>
      <c r="D176" s="1062"/>
      <c r="E176" s="1062"/>
      <c r="F176" s="1064"/>
      <c r="G176" s="1062"/>
      <c r="H176" s="340">
        <f>IF('入力'!$AO$78=0,"",'入力'!$AO$78)</f>
      </c>
      <c r="I176" s="1061"/>
      <c r="J176" s="1059"/>
      <c r="K176" s="1059"/>
      <c r="L176" s="1058"/>
    </row>
    <row r="177" spans="1:12" ht="10.5" customHeight="1">
      <c r="A177" s="1072">
        <v>35</v>
      </c>
      <c r="B177" s="1059">
        <f>IF('入力'!$AP$5=0,"",'入力'!$AP$5)</f>
      </c>
      <c r="C177" s="1070">
        <f>IF('入力'!$AP$50=0,"",'入力'!$AP$50)</f>
      </c>
      <c r="D177" s="1062">
        <f>IF('入力'!$AP$6=0,"",'入力'!$AP$6)</f>
      </c>
      <c r="E177" s="1062">
        <f>IF('入力'!$AP$7=0,"",'入力'!$AP$7)</f>
      </c>
      <c r="F177" s="1068"/>
      <c r="G177" s="1060">
        <f>IF('入力'!$AP$21=0,"",'入力'!$AP$21)</f>
      </c>
      <c r="H177" s="340">
        <f>IF('入力'!$AP$62=0,"",'入力'!$AP$62)</f>
      </c>
      <c r="I177" s="342" t="s">
        <v>452</v>
      </c>
      <c r="J177" s="1059">
        <f>IF('入力'!$AP$28=0,"",'入力'!$AP$28)</f>
      </c>
      <c r="K177" s="1059">
        <f>IF('入力'!$AP$52=0,"",'入力'!$AP$52)</f>
      </c>
      <c r="L177" s="1057"/>
    </row>
    <row r="178" spans="1:12" ht="10.5" customHeight="1">
      <c r="A178" s="1072"/>
      <c r="B178" s="1059"/>
      <c r="C178" s="1071"/>
      <c r="D178" s="1062"/>
      <c r="E178" s="1062"/>
      <c r="F178" s="1069"/>
      <c r="G178" s="1060"/>
      <c r="H178" s="340">
        <f>IF('入力'!$AP$66=0,"",'入力'!$AP$66)</f>
      </c>
      <c r="I178" s="342">
        <f>IF('入力'!$AP$59=0,"",'入力'!$AP$59)</f>
      </c>
      <c r="J178" s="1059"/>
      <c r="K178" s="1059"/>
      <c r="L178" s="1057"/>
    </row>
    <row r="179" spans="1:12" ht="10.5" customHeight="1">
      <c r="A179" s="1072"/>
      <c r="B179" s="1059"/>
      <c r="C179" s="1071"/>
      <c r="D179" s="1062"/>
      <c r="E179" s="1062"/>
      <c r="F179" s="1069"/>
      <c r="G179" s="1060"/>
      <c r="H179" s="340">
        <f>IF('入力'!$AP$70=0,"",'入力'!$AP$70)</f>
      </c>
      <c r="I179" s="342" t="s">
        <v>453</v>
      </c>
      <c r="J179" s="1059"/>
      <c r="K179" s="1059"/>
      <c r="L179" s="1057"/>
    </row>
    <row r="180" spans="1:12" ht="10.5" customHeight="1">
      <c r="A180" s="1072"/>
      <c r="B180" s="1059">
        <f>IF('入力'!$AP$49=0,"",'入力'!$AP$49)</f>
      </c>
      <c r="C180" s="1071"/>
      <c r="D180" s="1062">
        <f>IF('入力'!$AP$9=0,"",'入力'!$AP$9)</f>
      </c>
      <c r="E180" s="1062">
        <f>IF('入力'!$AP$8=0,"",'入力'!$AP$8)</f>
      </c>
      <c r="F180" s="1064">
        <f>IF('入力'!$AP$19=0,"",'入力'!$AP$19)</f>
      </c>
      <c r="G180" s="1062">
        <f>IF('入力'!$AP$25=0,"",'入力'!$AP$25)</f>
      </c>
      <c r="H180" s="340">
        <f>IF('入力'!$AP$74=0,"",'入力'!$AP$74)</f>
      </c>
      <c r="I180" s="1061">
        <f>IF('入力'!$AP$60=0,"",'入力'!$AP$60)</f>
      </c>
      <c r="J180" s="1059">
        <f>IF('入力'!$AP$29=0,"",'入力'!$AP$29)</f>
      </c>
      <c r="K180" s="1059">
        <f>IF('入力'!$AP$47=0,"",'入力'!$AP$47)</f>
      </c>
      <c r="L180" s="1058">
        <f>IF('入力'!$AP$46=0,"",'入力'!$AP$46)</f>
      </c>
    </row>
    <row r="181" spans="1:12" ht="10.5" customHeight="1">
      <c r="A181" s="1072"/>
      <c r="B181" s="1059"/>
      <c r="C181" s="1071"/>
      <c r="D181" s="1062"/>
      <c r="E181" s="1062"/>
      <c r="F181" s="1064"/>
      <c r="G181" s="1062"/>
      <c r="H181" s="340">
        <f>IF('入力'!$AP$78=0,"",'入力'!$AP$78)</f>
      </c>
      <c r="I181" s="1061"/>
      <c r="J181" s="1059"/>
      <c r="K181" s="1059"/>
      <c r="L181" s="1058"/>
    </row>
    <row r="182" spans="1:12" ht="10.5" customHeight="1">
      <c r="A182" s="1072">
        <v>36</v>
      </c>
      <c r="B182" s="1059">
        <f>IF('入力'!$AQ$5=0,"",'入力'!$AQ$5)</f>
      </c>
      <c r="C182" s="1070">
        <f>IF('入力'!$AQ$50=0,"",'入力'!$AQ$50)</f>
      </c>
      <c r="D182" s="1062">
        <f>IF('入力'!$AQ$6=0,"",'入力'!$AQ$6)</f>
      </c>
      <c r="E182" s="1062">
        <f>IF('入力'!$AQ$7=0,"",'入力'!$AQ$7)</f>
      </c>
      <c r="F182" s="1068"/>
      <c r="G182" s="1060">
        <f>IF('入力'!$AQ$21=0,"",'入力'!$AQ$21)</f>
      </c>
      <c r="H182" s="340">
        <f>IF('入力'!$AQ$62=0,"",'入力'!$AQ$62)</f>
      </c>
      <c r="I182" s="342" t="s">
        <v>452</v>
      </c>
      <c r="J182" s="1059">
        <f>IF('入力'!$AQ$28=0,"",'入力'!$AQ$28)</f>
      </c>
      <c r="K182" s="1059">
        <f>IF('入力'!$AQ$52=0,"",'入力'!$AQ$52)</f>
      </c>
      <c r="L182" s="1057"/>
    </row>
    <row r="183" spans="1:12" ht="10.5" customHeight="1">
      <c r="A183" s="1072"/>
      <c r="B183" s="1059"/>
      <c r="C183" s="1071"/>
      <c r="D183" s="1062"/>
      <c r="E183" s="1062"/>
      <c r="F183" s="1069"/>
      <c r="G183" s="1060"/>
      <c r="H183" s="340">
        <f>IF('入力'!$AQ$66=0,"",'入力'!$AQ$66)</f>
      </c>
      <c r="I183" s="342">
        <f>IF('入力'!$AQ$59=0,"",'入力'!$AQ$59)</f>
      </c>
      <c r="J183" s="1059"/>
      <c r="K183" s="1059"/>
      <c r="L183" s="1057"/>
    </row>
    <row r="184" spans="1:12" ht="10.5" customHeight="1">
      <c r="A184" s="1072"/>
      <c r="B184" s="1059"/>
      <c r="C184" s="1071"/>
      <c r="D184" s="1062"/>
      <c r="E184" s="1062"/>
      <c r="F184" s="1069"/>
      <c r="G184" s="1060"/>
      <c r="H184" s="340">
        <f>IF('入力'!$AQ$70=0,"",'入力'!$AQ$70)</f>
      </c>
      <c r="I184" s="342" t="s">
        <v>453</v>
      </c>
      <c r="J184" s="1059"/>
      <c r="K184" s="1059"/>
      <c r="L184" s="1057"/>
    </row>
    <row r="185" spans="1:12" ht="10.5" customHeight="1">
      <c r="A185" s="1072"/>
      <c r="B185" s="1059">
        <f>IF('入力'!$AQ$49=0,"",'入力'!$AQ$49)</f>
      </c>
      <c r="C185" s="1071"/>
      <c r="D185" s="1062">
        <f>IF('入力'!$AQ$9=0,"",'入力'!$AQ$9)</f>
      </c>
      <c r="E185" s="1062">
        <f>IF('入力'!$AQ$8=0,"",'入力'!$AQ$8)</f>
      </c>
      <c r="F185" s="1064">
        <f>IF('入力'!$AQ$19=0,"",'入力'!$AQ$19)</f>
      </c>
      <c r="G185" s="1062">
        <f>IF('入力'!$AQ$25=0,"",'入力'!$AQ$25)</f>
      </c>
      <c r="H185" s="340">
        <f>IF('入力'!$AQ$74=0,"",'入力'!$AQ$74)</f>
      </c>
      <c r="I185" s="1061">
        <f>IF('入力'!$AQ$60=0,"",'入力'!$AQ$60)</f>
      </c>
      <c r="J185" s="1059">
        <f>IF('入力'!$AQ$29=0,"",'入力'!$AQ$29)</f>
      </c>
      <c r="K185" s="1059">
        <f>IF('入力'!$AQ$47=0,"",'入力'!$AQ$47)</f>
      </c>
      <c r="L185" s="1058">
        <f>IF('入力'!$AQ$46=0,"",'入力'!$AQ$46)</f>
      </c>
    </row>
    <row r="186" spans="1:12" ht="10.5" customHeight="1">
      <c r="A186" s="1072"/>
      <c r="B186" s="1059"/>
      <c r="C186" s="1071"/>
      <c r="D186" s="1062"/>
      <c r="E186" s="1062"/>
      <c r="F186" s="1064"/>
      <c r="G186" s="1062"/>
      <c r="H186" s="340">
        <f>IF('入力'!$AQ$78=0,"",'入力'!$AQ$78)</f>
      </c>
      <c r="I186" s="1061"/>
      <c r="J186" s="1059"/>
      <c r="K186" s="1059"/>
      <c r="L186" s="1058"/>
    </row>
    <row r="187" spans="1:12" ht="10.5" customHeight="1">
      <c r="A187" s="1072">
        <v>37</v>
      </c>
      <c r="B187" s="1059">
        <f>IF('入力'!$AR$5=0,"",'入力'!$AR$5)</f>
      </c>
      <c r="C187" s="1070">
        <f>IF('入力'!$AR$50=0,"",'入力'!$AR$50)</f>
      </c>
      <c r="D187" s="1062">
        <f>IF('入力'!$AR$6=0,"",'入力'!$AR$6)</f>
      </c>
      <c r="E187" s="1062">
        <f>IF('入力'!$AR$7=0,"",'入力'!$AR$7)</f>
      </c>
      <c r="F187" s="1068"/>
      <c r="G187" s="1060">
        <f>IF('入力'!$AR$21=0,"",'入力'!$AR$21)</f>
      </c>
      <c r="H187" s="340">
        <f>IF('入力'!$AR$62=0,"",'入力'!$AR$62)</f>
      </c>
      <c r="I187" s="342" t="s">
        <v>452</v>
      </c>
      <c r="J187" s="1059">
        <f>IF('入力'!$AR$28=0,"",'入力'!$AR$28)</f>
      </c>
      <c r="K187" s="1059">
        <f>IF('入力'!$AR$52=0,"",'入力'!$AR$52)</f>
      </c>
      <c r="L187" s="1057"/>
    </row>
    <row r="188" spans="1:12" ht="10.5" customHeight="1">
      <c r="A188" s="1072"/>
      <c r="B188" s="1059"/>
      <c r="C188" s="1071"/>
      <c r="D188" s="1062"/>
      <c r="E188" s="1062"/>
      <c r="F188" s="1069"/>
      <c r="G188" s="1060"/>
      <c r="H188" s="340">
        <f>IF('入力'!$AR$66=0,"",'入力'!$AR$66)</f>
      </c>
      <c r="I188" s="342">
        <f>IF('入力'!$AR$59=0,"",'入力'!$AR$59)</f>
      </c>
      <c r="J188" s="1059"/>
      <c r="K188" s="1059"/>
      <c r="L188" s="1057"/>
    </row>
    <row r="189" spans="1:12" ht="10.5" customHeight="1">
      <c r="A189" s="1072"/>
      <c r="B189" s="1059"/>
      <c r="C189" s="1071"/>
      <c r="D189" s="1062"/>
      <c r="E189" s="1062"/>
      <c r="F189" s="1069"/>
      <c r="G189" s="1060"/>
      <c r="H189" s="340">
        <f>IF('入力'!$AR$70=0,"",'入力'!$AR$70)</f>
      </c>
      <c r="I189" s="342" t="s">
        <v>453</v>
      </c>
      <c r="J189" s="1059"/>
      <c r="K189" s="1059"/>
      <c r="L189" s="1057"/>
    </row>
    <row r="190" spans="1:12" ht="10.5" customHeight="1">
      <c r="A190" s="1072"/>
      <c r="B190" s="1059">
        <f>IF('入力'!$AR$49=0,"",'入力'!$AR$49)</f>
      </c>
      <c r="C190" s="1071"/>
      <c r="D190" s="1062">
        <f>IF('入力'!$AR$9=0,"",'入力'!$AR$9)</f>
      </c>
      <c r="E190" s="1062">
        <f>IF('入力'!$AR$8=0,"",'入力'!$AR$8)</f>
      </c>
      <c r="F190" s="1064">
        <f>IF('入力'!$AR$19=0,"",'入力'!$AR$19)</f>
      </c>
      <c r="G190" s="1062">
        <f>IF('入力'!$AR$25=0,"",'入力'!$AR$25)</f>
      </c>
      <c r="H190" s="340">
        <f>IF('入力'!$AR$74=0,"",'入力'!$AR$74)</f>
      </c>
      <c r="I190" s="1061">
        <f>IF('入力'!$AR$60=0,"",'入力'!$AR$60)</f>
      </c>
      <c r="J190" s="1059">
        <f>IF('入力'!$AR$29=0,"",'入力'!$AR$29)</f>
      </c>
      <c r="K190" s="1059">
        <f>IF('入力'!$AR$47=0,"",'入力'!$AR$47)</f>
      </c>
      <c r="L190" s="1058">
        <f>IF('入力'!$AR$46=0,"",'入力'!$AR$46)</f>
      </c>
    </row>
    <row r="191" spans="1:12" ht="10.5" customHeight="1">
      <c r="A191" s="1072"/>
      <c r="B191" s="1059"/>
      <c r="C191" s="1071"/>
      <c r="D191" s="1062"/>
      <c r="E191" s="1062"/>
      <c r="F191" s="1064"/>
      <c r="G191" s="1062"/>
      <c r="H191" s="340">
        <f>IF('入力'!$AR$78=0,"",'入力'!$AR$78)</f>
      </c>
      <c r="I191" s="1061"/>
      <c r="J191" s="1059"/>
      <c r="K191" s="1059"/>
      <c r="L191" s="1058"/>
    </row>
    <row r="192" spans="1:12" ht="10.5" customHeight="1">
      <c r="A192" s="1072">
        <v>38</v>
      </c>
      <c r="B192" s="1059">
        <f>IF('入力'!$AS$5=0,"",'入力'!$AS$5)</f>
      </c>
      <c r="C192" s="1070">
        <f>IF('入力'!$AS$50=0,"",'入力'!$AS$50)</f>
      </c>
      <c r="D192" s="1062">
        <f>IF('入力'!$AS$6=0,"",'入力'!$AS$6)</f>
      </c>
      <c r="E192" s="1062">
        <f>IF('入力'!$AS$7=0,"",'入力'!$AS$7)</f>
      </c>
      <c r="F192" s="1068"/>
      <c r="G192" s="1060">
        <f>IF('入力'!$AS$21=0,"",'入力'!$AS$21)</f>
      </c>
      <c r="H192" s="340">
        <f>IF('入力'!$AS$62=0,"",'入力'!$AS$62)</f>
      </c>
      <c r="I192" s="342" t="s">
        <v>452</v>
      </c>
      <c r="J192" s="1059">
        <f>IF('入力'!$AS$28=0,"",'入力'!$AS$28)</f>
      </c>
      <c r="K192" s="1059">
        <f>IF('入力'!$AS$52=0,"",'入力'!$AS$52)</f>
      </c>
      <c r="L192" s="1057"/>
    </row>
    <row r="193" spans="1:12" ht="10.5" customHeight="1">
      <c r="A193" s="1072"/>
      <c r="B193" s="1059"/>
      <c r="C193" s="1071"/>
      <c r="D193" s="1062"/>
      <c r="E193" s="1062"/>
      <c r="F193" s="1069"/>
      <c r="G193" s="1060"/>
      <c r="H193" s="340">
        <f>IF('入力'!$AS$66=0,"",'入力'!$AS$66)</f>
      </c>
      <c r="I193" s="342">
        <f>IF('入力'!$AS$59=0,"",'入力'!$AS$59)</f>
      </c>
      <c r="J193" s="1059"/>
      <c r="K193" s="1059"/>
      <c r="L193" s="1057"/>
    </row>
    <row r="194" spans="1:12" ht="10.5" customHeight="1">
      <c r="A194" s="1072"/>
      <c r="B194" s="1059"/>
      <c r="C194" s="1071"/>
      <c r="D194" s="1062"/>
      <c r="E194" s="1062"/>
      <c r="F194" s="1069"/>
      <c r="G194" s="1060"/>
      <c r="H194" s="340">
        <f>IF('入力'!$AS$70=0,"",'入力'!$AS$70)</f>
      </c>
      <c r="I194" s="342" t="s">
        <v>453</v>
      </c>
      <c r="J194" s="1059"/>
      <c r="K194" s="1059"/>
      <c r="L194" s="1057"/>
    </row>
    <row r="195" spans="1:12" ht="10.5" customHeight="1">
      <c r="A195" s="1072"/>
      <c r="B195" s="1059">
        <f>IF('入力'!$AS$49=0,"",'入力'!$AS$49)</f>
      </c>
      <c r="C195" s="1071"/>
      <c r="D195" s="1062">
        <f>IF('入力'!$AS$9=0,"",'入力'!$AS$9)</f>
      </c>
      <c r="E195" s="1062">
        <f>IF('入力'!$AS$8=0,"",'入力'!$AS$8)</f>
      </c>
      <c r="F195" s="1064">
        <f>IF('入力'!$AS$19=0,"",'入力'!$AS$19)</f>
      </c>
      <c r="G195" s="1062">
        <f>IF('入力'!$AS$25=0,"",'入力'!$AS$25)</f>
      </c>
      <c r="H195" s="340">
        <f>IF('入力'!$AS$74=0,"",'入力'!$AS$74)</f>
      </c>
      <c r="I195" s="1061">
        <f>IF('入力'!$AS$60=0,"",'入力'!$AS$60)</f>
      </c>
      <c r="J195" s="1059">
        <f>IF('入力'!$AS$29=0,"",'入力'!$AS$29)</f>
      </c>
      <c r="K195" s="1059">
        <f>IF('入力'!$AS$47=0,"",'入力'!$AS$47)</f>
      </c>
      <c r="L195" s="1058">
        <f>IF('入力'!$AS$46=0,"",'入力'!$AS$46)</f>
      </c>
    </row>
    <row r="196" spans="1:12" ht="10.5" customHeight="1">
      <c r="A196" s="1072"/>
      <c r="B196" s="1059"/>
      <c r="C196" s="1071"/>
      <c r="D196" s="1062"/>
      <c r="E196" s="1062"/>
      <c r="F196" s="1064"/>
      <c r="G196" s="1062"/>
      <c r="H196" s="340">
        <f>IF('入力'!$AS$78=0,"",'入力'!$AS$78)</f>
      </c>
      <c r="I196" s="1061"/>
      <c r="J196" s="1059"/>
      <c r="K196" s="1059"/>
      <c r="L196" s="1058"/>
    </row>
    <row r="197" spans="1:12" ht="10.5" customHeight="1">
      <c r="A197" s="1072">
        <v>39</v>
      </c>
      <c r="B197" s="1059">
        <f>IF('入力'!$AT$5=0,"",'入力'!$AT$5)</f>
      </c>
      <c r="C197" s="1070">
        <f>IF('入力'!$AT$50=0,"",'入力'!$AT$50)</f>
      </c>
      <c r="D197" s="1062">
        <f>IF('入力'!$AT$6=0,"",'入力'!$AT$6)</f>
      </c>
      <c r="E197" s="1062">
        <f>IF('入力'!$AT$7=0,"",'入力'!$AT$7)</f>
      </c>
      <c r="F197" s="1068"/>
      <c r="G197" s="1060">
        <f>IF('入力'!$AT$21=0,"",'入力'!$AT$21)</f>
      </c>
      <c r="H197" s="340">
        <f>IF('入力'!$AT$62=0,"",'入力'!$AT$62)</f>
      </c>
      <c r="I197" s="342" t="s">
        <v>452</v>
      </c>
      <c r="J197" s="1059">
        <f>IF('入力'!$AT$28=0,"",'入力'!$AT$28)</f>
      </c>
      <c r="K197" s="1059">
        <f>IF('入力'!$AT$52=0,"",'入力'!$AT$52)</f>
      </c>
      <c r="L197" s="1057"/>
    </row>
    <row r="198" spans="1:12" ht="10.5" customHeight="1">
      <c r="A198" s="1072"/>
      <c r="B198" s="1059"/>
      <c r="C198" s="1071"/>
      <c r="D198" s="1062"/>
      <c r="E198" s="1062"/>
      <c r="F198" s="1069"/>
      <c r="G198" s="1060"/>
      <c r="H198" s="340">
        <f>IF('入力'!$AT$66=0,"",'入力'!$AT$66)</f>
      </c>
      <c r="I198" s="342">
        <f>IF('入力'!$AT$59=0,"",'入力'!$AT$59)</f>
      </c>
      <c r="J198" s="1059"/>
      <c r="K198" s="1059"/>
      <c r="L198" s="1057"/>
    </row>
    <row r="199" spans="1:12" ht="10.5" customHeight="1">
      <c r="A199" s="1072"/>
      <c r="B199" s="1059"/>
      <c r="C199" s="1071"/>
      <c r="D199" s="1062"/>
      <c r="E199" s="1062"/>
      <c r="F199" s="1069"/>
      <c r="G199" s="1060"/>
      <c r="H199" s="340">
        <f>IF('入力'!$AT$70=0,"",'入力'!$AT$70)</f>
      </c>
      <c r="I199" s="342" t="s">
        <v>453</v>
      </c>
      <c r="J199" s="1059"/>
      <c r="K199" s="1059"/>
      <c r="L199" s="1057"/>
    </row>
    <row r="200" spans="1:12" ht="10.5" customHeight="1">
      <c r="A200" s="1072"/>
      <c r="B200" s="1059">
        <f>IF('入力'!$AT$49=0,"",'入力'!$AT$49)</f>
      </c>
      <c r="C200" s="1071"/>
      <c r="D200" s="1062">
        <f>IF('入力'!$AT$9=0,"",'入力'!$AT$9)</f>
      </c>
      <c r="E200" s="1062">
        <f>IF('入力'!$AT$8=0,"",'入力'!$AT$8)</f>
      </c>
      <c r="F200" s="1064">
        <f>IF('入力'!$AT$19=0,"",'入力'!$AT$19)</f>
      </c>
      <c r="G200" s="1062">
        <f>IF('入力'!$AT$25=0,"",'入力'!$AT$25)</f>
      </c>
      <c r="H200" s="340">
        <f>IF('入力'!$AT$74=0,"",'入力'!$AT$74)</f>
      </c>
      <c r="I200" s="1061">
        <f>IF('入力'!$AT$60=0,"",'入力'!$AT$60)</f>
      </c>
      <c r="J200" s="1059">
        <f>IF('入力'!$AT$29=0,"",'入力'!$AT$29)</f>
      </c>
      <c r="K200" s="1059">
        <f>IF('入力'!$AT$47=0,"",'入力'!$AT$47)</f>
      </c>
      <c r="L200" s="1058">
        <f>IF('入力'!$AT$46=0,"",'入力'!$AT$46)</f>
      </c>
    </row>
    <row r="201" spans="1:12" ht="10.5" customHeight="1">
      <c r="A201" s="1072"/>
      <c r="B201" s="1059"/>
      <c r="C201" s="1071"/>
      <c r="D201" s="1062"/>
      <c r="E201" s="1062"/>
      <c r="F201" s="1064"/>
      <c r="G201" s="1062"/>
      <c r="H201" s="340">
        <f>IF('入力'!$AT$78=0,"",'入力'!$AT$78)</f>
      </c>
      <c r="I201" s="1061"/>
      <c r="J201" s="1059"/>
      <c r="K201" s="1059"/>
      <c r="L201" s="1058"/>
    </row>
    <row r="202" spans="1:12" ht="10.5" customHeight="1">
      <c r="A202" s="1072">
        <v>40</v>
      </c>
      <c r="B202" s="1059">
        <f>IF('入力'!$AU$5=0,"",'入力'!$AU$5)</f>
      </c>
      <c r="C202" s="1070">
        <f>IF('入力'!$AU$50=0,"",'入力'!$AU$50)</f>
      </c>
      <c r="D202" s="1062">
        <f>IF('入力'!$AU$6=0,"",'入力'!$AU$6)</f>
      </c>
      <c r="E202" s="1062">
        <f>IF('入力'!$AU$7=0,"",'入力'!$AU$7)</f>
      </c>
      <c r="F202" s="1068"/>
      <c r="G202" s="1060">
        <f>IF('入力'!$AU$21=0,"",'入力'!$AU$21)</f>
      </c>
      <c r="H202" s="340">
        <f>IF('入力'!$AU$62=0,"",'入力'!$AU$62)</f>
      </c>
      <c r="I202" s="342" t="s">
        <v>452</v>
      </c>
      <c r="J202" s="1059">
        <f>IF('入力'!$AU$28=0,"",'入力'!$AU$28)</f>
      </c>
      <c r="K202" s="1059">
        <f>IF('入力'!$AU$52=0,"",'入力'!$AU$52)</f>
      </c>
      <c r="L202" s="1057"/>
    </row>
    <row r="203" spans="1:12" ht="10.5" customHeight="1">
      <c r="A203" s="1072"/>
      <c r="B203" s="1059"/>
      <c r="C203" s="1071"/>
      <c r="D203" s="1062"/>
      <c r="E203" s="1062"/>
      <c r="F203" s="1069"/>
      <c r="G203" s="1060"/>
      <c r="H203" s="340">
        <f>IF('入力'!$AU$66=0,"",'入力'!$AU$66)</f>
      </c>
      <c r="I203" s="342">
        <f>IF('入力'!$AU$59=0,"",'入力'!$AU$59)</f>
      </c>
      <c r="J203" s="1059"/>
      <c r="K203" s="1059"/>
      <c r="L203" s="1057"/>
    </row>
    <row r="204" spans="1:12" ht="10.5" customHeight="1">
      <c r="A204" s="1072"/>
      <c r="B204" s="1059"/>
      <c r="C204" s="1071"/>
      <c r="D204" s="1062"/>
      <c r="E204" s="1062"/>
      <c r="F204" s="1069"/>
      <c r="G204" s="1060"/>
      <c r="H204" s="340">
        <f>IF('入力'!$AU$70=0,"",'入力'!$AU$70)</f>
      </c>
      <c r="I204" s="342" t="s">
        <v>453</v>
      </c>
      <c r="J204" s="1059"/>
      <c r="K204" s="1059"/>
      <c r="L204" s="1057"/>
    </row>
    <row r="205" spans="1:12" ht="10.5" customHeight="1">
      <c r="A205" s="1072"/>
      <c r="B205" s="1059">
        <f>IF('入力'!$AU$49=0,"",'入力'!$AU$49)</f>
      </c>
      <c r="C205" s="1071"/>
      <c r="D205" s="1062">
        <f>IF('入力'!$AU$9=0,"",'入力'!$AU$9)</f>
      </c>
      <c r="E205" s="1062">
        <f>IF('入力'!$AU$8=0,"",'入力'!$AU$8)</f>
      </c>
      <c r="F205" s="1064">
        <f>IF('入力'!$AU$19=0,"",'入力'!$AU$19)</f>
      </c>
      <c r="G205" s="1062">
        <f>IF('入力'!$AU$25=0,"",'入力'!$AU$25)</f>
      </c>
      <c r="H205" s="340">
        <f>IF('入力'!$AU$74=0,"",'入力'!$AU$74)</f>
      </c>
      <c r="I205" s="1061">
        <f>IF('入力'!$AU$60=0,"",'入力'!$AU$60)</f>
      </c>
      <c r="J205" s="1059">
        <f>IF('入力'!$AU$29=0,"",'入力'!$AU$29)</f>
      </c>
      <c r="K205" s="1059">
        <f>IF('入力'!$AU$47=0,"",'入力'!$AU$47)</f>
      </c>
      <c r="L205" s="1058">
        <f>IF('入力'!$AU$46=0,"",'入力'!$AU$46)</f>
      </c>
    </row>
    <row r="206" spans="1:12" ht="10.5" customHeight="1">
      <c r="A206" s="1074"/>
      <c r="B206" s="1059"/>
      <c r="C206" s="1071"/>
      <c r="D206" s="1065"/>
      <c r="E206" s="1065"/>
      <c r="F206" s="1064"/>
      <c r="G206" s="1065"/>
      <c r="H206" s="345">
        <f>IF('入力'!$AU$78=0,"",'入力'!$AU$78)</f>
      </c>
      <c r="I206" s="1066"/>
      <c r="J206" s="1067"/>
      <c r="K206" s="1067"/>
      <c r="L206" s="1073"/>
    </row>
    <row r="207" spans="1:12" ht="10.5" customHeight="1">
      <c r="A207" s="1089">
        <v>41</v>
      </c>
      <c r="B207" s="1084">
        <f>IF('入力'!$AV$5=0,"",'入力'!$AV$5)</f>
      </c>
      <c r="C207" s="1070">
        <f>IF('入力'!$AV$50=0,"",'入力'!$AV$50)</f>
      </c>
      <c r="D207" s="1087">
        <f>IF('入力'!$AV$6=0,"",'入力'!$AV$6)</f>
      </c>
      <c r="E207" s="1087">
        <f>IF('入力'!$AV$7=0,"",'入力'!$AV$7)</f>
      </c>
      <c r="F207" s="1068"/>
      <c r="G207" s="1095">
        <f>IF('入力'!$AV$21=0,"",'入力'!$AV$21)</f>
      </c>
      <c r="H207" s="344">
        <f>IF('入力'!$AV$62=0,"",'入力'!$AV$62)</f>
      </c>
      <c r="I207" s="341" t="s">
        <v>452</v>
      </c>
      <c r="J207" s="1084">
        <f>IF('入力'!$AV$28=0,"",'入力'!$AV$28)</f>
      </c>
      <c r="K207" s="1084">
        <f>IF('入力'!$AV$52=0,"",'入力'!$AV$52)</f>
      </c>
      <c r="L207" s="1096"/>
    </row>
    <row r="208" spans="1:12" ht="10.5" customHeight="1">
      <c r="A208" s="1072"/>
      <c r="B208" s="1059"/>
      <c r="C208" s="1071"/>
      <c r="D208" s="1062"/>
      <c r="E208" s="1062"/>
      <c r="F208" s="1069"/>
      <c r="G208" s="1060"/>
      <c r="H208" s="340">
        <f>IF('入力'!$AV$66=0,"",'入力'!$AV$66)</f>
      </c>
      <c r="I208" s="342">
        <f>IF('入力'!$AV$59=0,"",'入力'!$AV$59)</f>
      </c>
      <c r="J208" s="1059"/>
      <c r="K208" s="1059"/>
      <c r="L208" s="1057"/>
    </row>
    <row r="209" spans="1:12" ht="10.5" customHeight="1">
      <c r="A209" s="1072"/>
      <c r="B209" s="1059"/>
      <c r="C209" s="1071"/>
      <c r="D209" s="1062"/>
      <c r="E209" s="1062"/>
      <c r="F209" s="1069"/>
      <c r="G209" s="1060"/>
      <c r="H209" s="340">
        <f>IF('入力'!$AV$70=0,"",'入力'!$AV$70)</f>
      </c>
      <c r="I209" s="342" t="s">
        <v>453</v>
      </c>
      <c r="J209" s="1059"/>
      <c r="K209" s="1059"/>
      <c r="L209" s="1057"/>
    </row>
    <row r="210" spans="1:12" ht="10.5" customHeight="1">
      <c r="A210" s="1072"/>
      <c r="B210" s="1059">
        <f>IF('入力'!$AV$49=0,"",'入力'!$AV$49)</f>
      </c>
      <c r="C210" s="1071"/>
      <c r="D210" s="1062">
        <f>IF('入力'!$AV$9=0,"",'入力'!$AV$9)</f>
      </c>
      <c r="E210" s="1062">
        <f>IF('入力'!$AV$8=0,"",'入力'!$AV$8)</f>
      </c>
      <c r="F210" s="1064">
        <f>IF('入力'!$AV$19=0,"",'入力'!$AV$19)</f>
      </c>
      <c r="G210" s="1062">
        <f>IF('入力'!$AV$25=0,"",'入力'!$AV$25)</f>
      </c>
      <c r="H210" s="340">
        <f>IF('入力'!$AV$74=0,"",'入力'!$AV$74)</f>
      </c>
      <c r="I210" s="1061">
        <f>IF('入力'!$AV$60=0,"",'入力'!$AV$60)</f>
      </c>
      <c r="J210" s="1059">
        <f>IF('入力'!$AV$29=0,"",'入力'!$AV$29)</f>
      </c>
      <c r="K210" s="1059">
        <f>IF('入力'!$AV$47=0,"",'入力'!$AV$47)</f>
      </c>
      <c r="L210" s="1058">
        <f>IF('入力'!$AV$46=0,"",'入力'!$AV$46)</f>
      </c>
    </row>
    <row r="211" spans="1:12" ht="10.5" customHeight="1">
      <c r="A211" s="1072"/>
      <c r="B211" s="1059"/>
      <c r="C211" s="1071"/>
      <c r="D211" s="1062"/>
      <c r="E211" s="1062"/>
      <c r="F211" s="1064"/>
      <c r="G211" s="1062"/>
      <c r="H211" s="340">
        <f>IF('入力'!$AV$78=0,"",'入力'!$AV$78)</f>
      </c>
      <c r="I211" s="1061"/>
      <c r="J211" s="1059"/>
      <c r="K211" s="1059"/>
      <c r="L211" s="1058"/>
    </row>
    <row r="212" spans="1:12" ht="10.5" customHeight="1">
      <c r="A212" s="1072">
        <v>42</v>
      </c>
      <c r="B212" s="1059">
        <f>IF('入力'!$AW$5=0,"",'入力'!$AW$5)</f>
      </c>
      <c r="C212" s="1070">
        <f>IF('入力'!$AW$50=0,"",'入力'!$AW$50)</f>
      </c>
      <c r="D212" s="1062">
        <f>IF('入力'!$AW$6=0,"",'入力'!$AW$6)</f>
      </c>
      <c r="E212" s="1062">
        <f>IF('入力'!$AW$7=0,"",'入力'!$AW$7)</f>
      </c>
      <c r="F212" s="1068"/>
      <c r="G212" s="1060">
        <f>IF('入力'!$AW$21=0,"",'入力'!$AW$21)</f>
      </c>
      <c r="H212" s="340">
        <f>IF('入力'!$AW$62=0,"",'入力'!$AW$62)</f>
      </c>
      <c r="I212" s="342" t="s">
        <v>452</v>
      </c>
      <c r="J212" s="1059">
        <f>IF('入力'!$AW$28=0,"",'入力'!$AW$28)</f>
      </c>
      <c r="K212" s="1059">
        <f>IF('入力'!$AW$52=0,"",'入力'!$AW$52)</f>
      </c>
      <c r="L212" s="1057"/>
    </row>
    <row r="213" spans="1:12" ht="10.5" customHeight="1">
      <c r="A213" s="1072"/>
      <c r="B213" s="1059"/>
      <c r="C213" s="1071"/>
      <c r="D213" s="1062"/>
      <c r="E213" s="1062"/>
      <c r="F213" s="1069"/>
      <c r="G213" s="1060"/>
      <c r="H213" s="340">
        <f>IF('入力'!$AW$66=0,"",'入力'!$AW$66)</f>
      </c>
      <c r="I213" s="342">
        <f>IF('入力'!$AW$59=0,"",'入力'!$AW$59)</f>
      </c>
      <c r="J213" s="1059"/>
      <c r="K213" s="1059"/>
      <c r="L213" s="1057"/>
    </row>
    <row r="214" spans="1:12" ht="10.5" customHeight="1">
      <c r="A214" s="1072"/>
      <c r="B214" s="1059"/>
      <c r="C214" s="1071"/>
      <c r="D214" s="1062"/>
      <c r="E214" s="1062"/>
      <c r="F214" s="1069"/>
      <c r="G214" s="1060"/>
      <c r="H214" s="340">
        <f>IF('入力'!$AW$70=0,"",'入力'!$AW$70)</f>
      </c>
      <c r="I214" s="342" t="s">
        <v>453</v>
      </c>
      <c r="J214" s="1059"/>
      <c r="K214" s="1059"/>
      <c r="L214" s="1057"/>
    </row>
    <row r="215" spans="1:12" ht="10.5" customHeight="1">
      <c r="A215" s="1072"/>
      <c r="B215" s="1059">
        <f>IF('入力'!$AW$49=0,"",'入力'!$AW$49)</f>
      </c>
      <c r="C215" s="1071"/>
      <c r="D215" s="1062">
        <f>IF('入力'!$AW$9=0,"",'入力'!$AW$9)</f>
      </c>
      <c r="E215" s="1062">
        <f>IF('入力'!$AW$8=0,"",'入力'!$AW$8)</f>
      </c>
      <c r="F215" s="1064">
        <f>IF('入力'!$AW$19=0,"",'入力'!$AW$19)</f>
      </c>
      <c r="G215" s="1062">
        <f>IF('入力'!$AW$25=0,"",'入力'!$AW$25)</f>
      </c>
      <c r="H215" s="340">
        <f>IF('入力'!$AW$74=0,"",'入力'!$AW$74)</f>
      </c>
      <c r="I215" s="1061">
        <f>IF('入力'!$AW$60=0,"",'入力'!$AW$60)</f>
      </c>
      <c r="J215" s="1059">
        <f>IF('入力'!$AW$29=0,"",'入力'!$AW$29)</f>
      </c>
      <c r="K215" s="1059">
        <f>IF('入力'!$AW$47=0,"",'入力'!$AW$47)</f>
      </c>
      <c r="L215" s="1058">
        <f>IF('入力'!$AW$46=0,"",'入力'!$AW$46)</f>
      </c>
    </row>
    <row r="216" spans="1:12" ht="10.5" customHeight="1">
      <c r="A216" s="1072"/>
      <c r="B216" s="1059"/>
      <c r="C216" s="1071"/>
      <c r="D216" s="1062"/>
      <c r="E216" s="1062"/>
      <c r="F216" s="1064"/>
      <c r="G216" s="1062"/>
      <c r="H216" s="340">
        <f>IF('入力'!$AW$78=0,"",'入力'!$AW$78)</f>
      </c>
      <c r="I216" s="1061"/>
      <c r="J216" s="1059"/>
      <c r="K216" s="1059"/>
      <c r="L216" s="1058"/>
    </row>
    <row r="217" spans="1:12" ht="10.5" customHeight="1">
      <c r="A217" s="1072">
        <v>43</v>
      </c>
      <c r="B217" s="1059">
        <f>IF('入力'!$AX$5=0,"",'入力'!$AX$5)</f>
      </c>
      <c r="C217" s="1070">
        <f>IF('入力'!$AX$50=0,"",'入力'!$AX$50)</f>
      </c>
      <c r="D217" s="1062">
        <f>IF('入力'!$AX$6=0,"",'入力'!$AX$6)</f>
      </c>
      <c r="E217" s="1062">
        <f>IF('入力'!$AX$7=0,"",'入力'!$AX$7)</f>
      </c>
      <c r="F217" s="1068"/>
      <c r="G217" s="1060">
        <f>IF('入力'!$AX$21=0,"",'入力'!$AX$21)</f>
      </c>
      <c r="H217" s="340">
        <f>IF('入力'!$AX$62=0,"",'入力'!$AX$62)</f>
      </c>
      <c r="I217" s="342" t="s">
        <v>452</v>
      </c>
      <c r="J217" s="1059">
        <f>IF('入力'!$AX$28=0,"",'入力'!$AX$28)</f>
      </c>
      <c r="K217" s="1059">
        <f>IF('入力'!$AX$52=0,"",'入力'!$AX$52)</f>
      </c>
      <c r="L217" s="1057"/>
    </row>
    <row r="218" spans="1:12" ht="10.5" customHeight="1">
      <c r="A218" s="1072"/>
      <c r="B218" s="1059"/>
      <c r="C218" s="1071"/>
      <c r="D218" s="1062"/>
      <c r="E218" s="1062"/>
      <c r="F218" s="1069"/>
      <c r="G218" s="1060"/>
      <c r="H218" s="340">
        <f>IF('入力'!$AX$66=0,"",'入力'!$AX$66)</f>
      </c>
      <c r="I218" s="342">
        <f>IF('入力'!$AX$59=0,"",'入力'!$AX$59)</f>
      </c>
      <c r="J218" s="1059"/>
      <c r="K218" s="1059"/>
      <c r="L218" s="1057"/>
    </row>
    <row r="219" spans="1:12" ht="10.5" customHeight="1">
      <c r="A219" s="1072"/>
      <c r="B219" s="1059"/>
      <c r="C219" s="1071"/>
      <c r="D219" s="1062"/>
      <c r="E219" s="1062"/>
      <c r="F219" s="1069"/>
      <c r="G219" s="1060"/>
      <c r="H219" s="340">
        <f>IF('入力'!$AX$70=0,"",'入力'!$AX$70)</f>
      </c>
      <c r="I219" s="342" t="s">
        <v>453</v>
      </c>
      <c r="J219" s="1059"/>
      <c r="K219" s="1059"/>
      <c r="L219" s="1057"/>
    </row>
    <row r="220" spans="1:12" ht="10.5" customHeight="1">
      <c r="A220" s="1072"/>
      <c r="B220" s="1059">
        <f>IF('入力'!$AX$49=0,"",'入力'!$AX$49)</f>
      </c>
      <c r="C220" s="1071"/>
      <c r="D220" s="1062">
        <f>IF('入力'!$AX$9=0,"",'入力'!$AX$9)</f>
      </c>
      <c r="E220" s="1062">
        <f>IF('入力'!$AX$8=0,"",'入力'!$AX$8)</f>
      </c>
      <c r="F220" s="1064">
        <f>IF('入力'!$AX$19=0,"",'入力'!$AX$19)</f>
      </c>
      <c r="G220" s="1062">
        <f>IF('入力'!$AX$25=0,"",'入力'!$AX$25)</f>
      </c>
      <c r="H220" s="340">
        <f>IF('入力'!$AX$74=0,"",'入力'!$AX$74)</f>
      </c>
      <c r="I220" s="1061">
        <f>IF('入力'!$AX$60=0,"",'入力'!$AX$60)</f>
      </c>
      <c r="J220" s="1059">
        <f>IF('入力'!$AX$29=0,"",'入力'!$AX$29)</f>
      </c>
      <c r="K220" s="1059">
        <f>IF('入力'!$AX$47=0,"",'入力'!$AX$47)</f>
      </c>
      <c r="L220" s="1058">
        <f>IF('入力'!$AX$46=0,"",'入力'!$AX$46)</f>
      </c>
    </row>
    <row r="221" spans="1:12" ht="10.5" customHeight="1">
      <c r="A221" s="1072"/>
      <c r="B221" s="1059"/>
      <c r="C221" s="1071"/>
      <c r="D221" s="1062"/>
      <c r="E221" s="1062"/>
      <c r="F221" s="1064"/>
      <c r="G221" s="1062"/>
      <c r="H221" s="340">
        <f>IF('入力'!$AX$78=0,"",'入力'!$AX$78)</f>
      </c>
      <c r="I221" s="1061"/>
      <c r="J221" s="1059"/>
      <c r="K221" s="1059"/>
      <c r="L221" s="1058"/>
    </row>
    <row r="222" spans="1:12" ht="10.5" customHeight="1">
      <c r="A222" s="1072">
        <v>44</v>
      </c>
      <c r="B222" s="1059">
        <f>IF('入力'!$AY$5=0,"",'入力'!$AY$5)</f>
      </c>
      <c r="C222" s="1070">
        <f>IF('入力'!$AY$50=0,"",'入力'!$AY$50)</f>
      </c>
      <c r="D222" s="1062">
        <f>IF('入力'!$AY$6=0,"",'入力'!$AY$6)</f>
      </c>
      <c r="E222" s="1062">
        <f>IF('入力'!$AY$7=0,"",'入力'!$AY$7)</f>
      </c>
      <c r="F222" s="1068"/>
      <c r="G222" s="1060">
        <f>IF('入力'!$AY$21=0,"",'入力'!$AY$21)</f>
      </c>
      <c r="H222" s="340">
        <f>IF('入力'!$AY$62=0,"",'入力'!$AY$62)</f>
      </c>
      <c r="I222" s="342" t="s">
        <v>452</v>
      </c>
      <c r="J222" s="1059">
        <f>IF('入力'!$AY$28=0,"",'入力'!$AY$28)</f>
      </c>
      <c r="K222" s="1059">
        <f>IF('入力'!$AY$52=0,"",'入力'!$AY$52)</f>
      </c>
      <c r="L222" s="1057"/>
    </row>
    <row r="223" spans="1:12" ht="10.5" customHeight="1">
      <c r="A223" s="1072"/>
      <c r="B223" s="1059"/>
      <c r="C223" s="1071"/>
      <c r="D223" s="1062"/>
      <c r="E223" s="1062"/>
      <c r="F223" s="1069"/>
      <c r="G223" s="1060"/>
      <c r="H223" s="340">
        <f>IF('入力'!$AY$66=0,"",'入力'!$AY$66)</f>
      </c>
      <c r="I223" s="342">
        <f>IF('入力'!$AY$59=0,"",'入力'!$AY$59)</f>
      </c>
      <c r="J223" s="1059"/>
      <c r="K223" s="1059"/>
      <c r="L223" s="1057"/>
    </row>
    <row r="224" spans="1:12" ht="10.5" customHeight="1">
      <c r="A224" s="1072"/>
      <c r="B224" s="1059"/>
      <c r="C224" s="1071"/>
      <c r="D224" s="1062"/>
      <c r="E224" s="1062"/>
      <c r="F224" s="1069"/>
      <c r="G224" s="1060"/>
      <c r="H224" s="340">
        <f>IF('入力'!$AY$70=0,"",'入力'!$AY$70)</f>
      </c>
      <c r="I224" s="342" t="s">
        <v>453</v>
      </c>
      <c r="J224" s="1059"/>
      <c r="K224" s="1059"/>
      <c r="L224" s="1057"/>
    </row>
    <row r="225" spans="1:12" ht="10.5" customHeight="1">
      <c r="A225" s="1072"/>
      <c r="B225" s="1059">
        <f>IF('入力'!$AY$49=0,"",'入力'!$AY$49)</f>
      </c>
      <c r="C225" s="1071"/>
      <c r="D225" s="1062">
        <f>IF('入力'!$AY$9=0,"",'入力'!$AY$9)</f>
      </c>
      <c r="E225" s="1062">
        <f>IF('入力'!$AY$8=0,"",'入力'!$AY$8)</f>
      </c>
      <c r="F225" s="1064">
        <f>IF('入力'!$AY$19=0,"",'入力'!$AY$19)</f>
      </c>
      <c r="G225" s="1062">
        <f>IF('入力'!$AY$25=0,"",'入力'!$AY$25)</f>
      </c>
      <c r="H225" s="340">
        <f>IF('入力'!$AY$74=0,"",'入力'!$AY$74)</f>
      </c>
      <c r="I225" s="1061">
        <f>IF('入力'!$AY$60=0,"",'入力'!$AY$60)</f>
      </c>
      <c r="J225" s="1059">
        <f>IF('入力'!$AY$29=0,"",'入力'!$AY$29)</f>
      </c>
      <c r="K225" s="1059">
        <f>IF('入力'!$AY$47=0,"",'入力'!$AY$47)</f>
      </c>
      <c r="L225" s="1058">
        <f>IF('入力'!$AY$46=0,"",'入力'!$AY$46)</f>
      </c>
    </row>
    <row r="226" spans="1:12" ht="10.5" customHeight="1">
      <c r="A226" s="1072"/>
      <c r="B226" s="1059"/>
      <c r="C226" s="1071"/>
      <c r="D226" s="1062"/>
      <c r="E226" s="1062"/>
      <c r="F226" s="1064"/>
      <c r="G226" s="1062"/>
      <c r="H226" s="340">
        <f>IF('入力'!$AY$78=0,"",'入力'!$AY$78)</f>
      </c>
      <c r="I226" s="1061"/>
      <c r="J226" s="1059"/>
      <c r="K226" s="1059"/>
      <c r="L226" s="1058"/>
    </row>
    <row r="227" spans="1:12" ht="10.5" customHeight="1">
      <c r="A227" s="1072">
        <v>45</v>
      </c>
      <c r="B227" s="1059">
        <f>IF('入力'!$AZ$5=0,"",'入力'!$AZ$5)</f>
      </c>
      <c r="C227" s="1070">
        <f>IF('入力'!$AZ$50=0,"",'入力'!$AZ$50)</f>
      </c>
      <c r="D227" s="1062">
        <f>IF('入力'!$AZ$6=0,"",'入力'!$AZ$6)</f>
      </c>
      <c r="E227" s="1062">
        <f>IF('入力'!$AZ$7=0,"",'入力'!$AZ$7)</f>
      </c>
      <c r="F227" s="1068"/>
      <c r="G227" s="1060">
        <f>IF('入力'!$AZ$21=0,"",'入力'!$AZ$21)</f>
      </c>
      <c r="H227" s="340">
        <f>IF('入力'!$AZ$62=0,"",'入力'!$AZ$62)</f>
      </c>
      <c r="I227" s="342" t="s">
        <v>452</v>
      </c>
      <c r="J227" s="1059">
        <f>IF('入力'!$AZ$28=0,"",'入力'!$AZ$28)</f>
      </c>
      <c r="K227" s="1059">
        <f>IF('入力'!$AZ$52=0,"",'入力'!$AZ$52)</f>
      </c>
      <c r="L227" s="1057"/>
    </row>
    <row r="228" spans="1:12" ht="10.5" customHeight="1">
      <c r="A228" s="1072"/>
      <c r="B228" s="1059"/>
      <c r="C228" s="1071"/>
      <c r="D228" s="1062"/>
      <c r="E228" s="1062"/>
      <c r="F228" s="1069"/>
      <c r="G228" s="1060"/>
      <c r="H228" s="340">
        <f>IF('入力'!$AZ$66=0,"",'入力'!$AZ$66)</f>
      </c>
      <c r="I228" s="342">
        <f>IF('入力'!$AZ$59=0,"",'入力'!$AZ$59)</f>
      </c>
      <c r="J228" s="1059"/>
      <c r="K228" s="1059"/>
      <c r="L228" s="1057"/>
    </row>
    <row r="229" spans="1:12" ht="10.5" customHeight="1">
      <c r="A229" s="1072"/>
      <c r="B229" s="1059"/>
      <c r="C229" s="1071"/>
      <c r="D229" s="1062"/>
      <c r="E229" s="1062"/>
      <c r="F229" s="1069"/>
      <c r="G229" s="1060"/>
      <c r="H229" s="340">
        <f>IF('入力'!$AZ$70=0,"",'入力'!$AZ$70)</f>
      </c>
      <c r="I229" s="342" t="s">
        <v>453</v>
      </c>
      <c r="J229" s="1059"/>
      <c r="K229" s="1059"/>
      <c r="L229" s="1057"/>
    </row>
    <row r="230" spans="1:12" ht="10.5" customHeight="1">
      <c r="A230" s="1072"/>
      <c r="B230" s="1059">
        <f>IF('入力'!$AZ$49=0,"",'入力'!$AZ$49)</f>
      </c>
      <c r="C230" s="1071"/>
      <c r="D230" s="1062">
        <f>IF('入力'!$AZ$9=0,"",'入力'!$AZ$9)</f>
      </c>
      <c r="E230" s="1062">
        <f>IF('入力'!$AZ$8=0,"",'入力'!$AZ$8)</f>
      </c>
      <c r="F230" s="1064">
        <f>IF('入力'!$AZ$19=0,"",'入力'!$AZ$19)</f>
      </c>
      <c r="G230" s="1062">
        <f>IF('入力'!$AZ$25=0,"",'入力'!$AZ$25)</f>
      </c>
      <c r="H230" s="340">
        <f>IF('入力'!$AZ$74=0,"",'入力'!$AZ$74)</f>
      </c>
      <c r="I230" s="1061">
        <f>IF('入力'!$AZ$60=0,"",'入力'!$AZ$60)</f>
      </c>
      <c r="J230" s="1059">
        <f>IF('入力'!$AZ$29=0,"",'入力'!$AZ$29)</f>
      </c>
      <c r="K230" s="1059">
        <f>IF('入力'!$AZ$47=0,"",'入力'!$AZ$47)</f>
      </c>
      <c r="L230" s="1058">
        <f>IF('入力'!$AZ$46=0,"",'入力'!$AZ$46)</f>
      </c>
    </row>
    <row r="231" spans="1:12" ht="10.5" customHeight="1">
      <c r="A231" s="1072"/>
      <c r="B231" s="1059"/>
      <c r="C231" s="1071"/>
      <c r="D231" s="1062"/>
      <c r="E231" s="1062"/>
      <c r="F231" s="1064"/>
      <c r="G231" s="1062"/>
      <c r="H231" s="340">
        <f>IF('入力'!$AZ$78=0,"",'入力'!$AZ$78)</f>
      </c>
      <c r="I231" s="1061"/>
      <c r="J231" s="1059"/>
      <c r="K231" s="1059"/>
      <c r="L231" s="1058"/>
    </row>
    <row r="232" spans="1:12" ht="10.5" customHeight="1">
      <c r="A232" s="1072">
        <v>46</v>
      </c>
      <c r="B232" s="1059">
        <f>IF('入力'!$BA$5=0,"",'入力'!$BA$5)</f>
      </c>
      <c r="C232" s="1070">
        <f>IF('入力'!$BA$50=0,"",'入力'!$BA$50)</f>
      </c>
      <c r="D232" s="1062">
        <f>IF('入力'!$BA$6=0,"",'入力'!$BA$6)</f>
      </c>
      <c r="E232" s="1062">
        <f>IF('入力'!$BA$7=0,"",'入力'!$BA$7)</f>
      </c>
      <c r="F232" s="1068"/>
      <c r="G232" s="1060">
        <f>IF('入力'!$BA$21=0,"",'入力'!$BA$21)</f>
      </c>
      <c r="H232" s="340">
        <f>IF('入力'!$BA$62=0,"",'入力'!$BA$62)</f>
      </c>
      <c r="I232" s="342" t="s">
        <v>452</v>
      </c>
      <c r="J232" s="1059">
        <f>IF('入力'!$BA$28=0,"",'入力'!$BA$28)</f>
      </c>
      <c r="K232" s="1059">
        <f>IF('入力'!$BA$52=0,"",'入力'!$BA$52)</f>
      </c>
      <c r="L232" s="1057"/>
    </row>
    <row r="233" spans="1:12" ht="10.5" customHeight="1">
      <c r="A233" s="1072"/>
      <c r="B233" s="1059"/>
      <c r="C233" s="1071"/>
      <c r="D233" s="1062"/>
      <c r="E233" s="1062"/>
      <c r="F233" s="1069"/>
      <c r="G233" s="1060"/>
      <c r="H233" s="340">
        <f>IF('入力'!$BA$66=0,"",'入力'!$BA$66)</f>
      </c>
      <c r="I233" s="342">
        <f>IF('入力'!$BA$59=0,"",'入力'!$BA$59)</f>
      </c>
      <c r="J233" s="1059"/>
      <c r="K233" s="1059"/>
      <c r="L233" s="1057"/>
    </row>
    <row r="234" spans="1:12" ht="10.5" customHeight="1">
      <c r="A234" s="1072"/>
      <c r="B234" s="1059"/>
      <c r="C234" s="1071"/>
      <c r="D234" s="1062"/>
      <c r="E234" s="1062"/>
      <c r="F234" s="1069"/>
      <c r="G234" s="1060"/>
      <c r="H234" s="340">
        <f>IF('入力'!$BA$70=0,"",'入力'!$BA$70)</f>
      </c>
      <c r="I234" s="342" t="s">
        <v>453</v>
      </c>
      <c r="J234" s="1059"/>
      <c r="K234" s="1059"/>
      <c r="L234" s="1057"/>
    </row>
    <row r="235" spans="1:12" ht="10.5" customHeight="1">
      <c r="A235" s="1072"/>
      <c r="B235" s="1059">
        <f>IF('入力'!$BA$49=0,"",'入力'!$BA$49)</f>
      </c>
      <c r="C235" s="1071"/>
      <c r="D235" s="1062">
        <f>IF('入力'!$BA$9=0,"",'入力'!$BA$9)</f>
      </c>
      <c r="E235" s="1062">
        <f>IF('入力'!$BA$8=0,"",'入力'!$BA$8)</f>
      </c>
      <c r="F235" s="1064">
        <f>IF('入力'!$BA$19=0,"",'入力'!$BA$19)</f>
      </c>
      <c r="G235" s="1062">
        <f>IF('入力'!$BA$25=0,"",'入力'!$BA$25)</f>
      </c>
      <c r="H235" s="340">
        <f>IF('入力'!$BA$74=0,"",'入力'!$BA$74)</f>
      </c>
      <c r="I235" s="1061">
        <f>IF('入力'!$BA$60=0,"",'入力'!$BA$60)</f>
      </c>
      <c r="J235" s="1059">
        <f>IF('入力'!$BA$29=0,"",'入力'!$BA$29)</f>
      </c>
      <c r="K235" s="1059">
        <f>IF('入力'!$BA$47=0,"",'入力'!$BA$47)</f>
      </c>
      <c r="L235" s="1058">
        <f>IF('入力'!$BA$46=0,"",'入力'!$BA$46)</f>
      </c>
    </row>
    <row r="236" spans="1:12" ht="10.5" customHeight="1">
      <c r="A236" s="1072"/>
      <c r="B236" s="1059"/>
      <c r="C236" s="1071"/>
      <c r="D236" s="1062"/>
      <c r="E236" s="1062"/>
      <c r="F236" s="1064"/>
      <c r="G236" s="1062"/>
      <c r="H236" s="340">
        <f>IF('入力'!$BA$78=0,"",'入力'!$BA$78)</f>
      </c>
      <c r="I236" s="1061"/>
      <c r="J236" s="1059"/>
      <c r="K236" s="1059"/>
      <c r="L236" s="1058"/>
    </row>
    <row r="237" spans="1:12" ht="10.5" customHeight="1">
      <c r="A237" s="1072">
        <v>47</v>
      </c>
      <c r="B237" s="1059">
        <f>IF('入力'!$BB$5=0,"",'入力'!$BB$5)</f>
      </c>
      <c r="C237" s="1070">
        <f>IF('入力'!$BB$50=0,"",'入力'!$BB$50)</f>
      </c>
      <c r="D237" s="1062">
        <f>IF('入力'!$BB$6=0,"",'入力'!$BB$6)</f>
      </c>
      <c r="E237" s="1062">
        <f>IF('入力'!$BB$7=0,"",'入力'!$BB$7)</f>
      </c>
      <c r="F237" s="1068"/>
      <c r="G237" s="1060">
        <f>IF('入力'!$BB$21=0,"",'入力'!$BB$21)</f>
      </c>
      <c r="H237" s="340">
        <f>IF('入力'!$BB$62=0,"",'入力'!$BB$62)</f>
      </c>
      <c r="I237" s="342" t="s">
        <v>452</v>
      </c>
      <c r="J237" s="1059">
        <f>IF('入力'!$BB$28=0,"",'入力'!$BB$28)</f>
      </c>
      <c r="K237" s="1059">
        <f>IF('入力'!$BB$52=0,"",'入力'!$BB$52)</f>
      </c>
      <c r="L237" s="1057"/>
    </row>
    <row r="238" spans="1:12" ht="10.5" customHeight="1">
      <c r="A238" s="1072"/>
      <c r="B238" s="1059"/>
      <c r="C238" s="1071"/>
      <c r="D238" s="1062"/>
      <c r="E238" s="1062"/>
      <c r="F238" s="1069"/>
      <c r="G238" s="1060"/>
      <c r="H238" s="340">
        <f>IF('入力'!$BB$66=0,"",'入力'!$BB$66)</f>
      </c>
      <c r="I238" s="342">
        <f>IF('入力'!$BB$59=0,"",'入力'!$BB$59)</f>
      </c>
      <c r="J238" s="1059"/>
      <c r="K238" s="1059"/>
      <c r="L238" s="1057"/>
    </row>
    <row r="239" spans="1:12" ht="10.5" customHeight="1">
      <c r="A239" s="1072"/>
      <c r="B239" s="1059"/>
      <c r="C239" s="1071"/>
      <c r="D239" s="1062"/>
      <c r="E239" s="1062"/>
      <c r="F239" s="1069"/>
      <c r="G239" s="1060"/>
      <c r="H239" s="340">
        <f>IF('入力'!$BB$70=0,"",'入力'!$BB$70)</f>
      </c>
      <c r="I239" s="342" t="s">
        <v>453</v>
      </c>
      <c r="J239" s="1059"/>
      <c r="K239" s="1059"/>
      <c r="L239" s="1057"/>
    </row>
    <row r="240" spans="1:12" ht="10.5" customHeight="1">
      <c r="A240" s="1072"/>
      <c r="B240" s="1059">
        <f>IF('入力'!$BB$49=0,"",'入力'!$BB$49)</f>
      </c>
      <c r="C240" s="1071"/>
      <c r="D240" s="1062">
        <f>IF('入力'!$BB$9=0,"",'入力'!$BB$9)</f>
      </c>
      <c r="E240" s="1062">
        <f>IF('入力'!$BB$8=0,"",'入力'!$BB$8)</f>
      </c>
      <c r="F240" s="1064">
        <f>IF('入力'!$BB$19=0,"",'入力'!$BB$19)</f>
      </c>
      <c r="G240" s="1062">
        <f>IF('入力'!$BB$25=0,"",'入力'!$BB$25)</f>
      </c>
      <c r="H240" s="340">
        <f>IF('入力'!$BB$74=0,"",'入力'!$BB$74)</f>
      </c>
      <c r="I240" s="1061">
        <f>IF('入力'!$BB$60=0,"",'入力'!$BB$60)</f>
      </c>
      <c r="J240" s="1059">
        <f>IF('入力'!$BB$29=0,"",'入力'!$BB$29)</f>
      </c>
      <c r="K240" s="1059">
        <f>IF('入力'!$BB$47=0,"",'入力'!$BB$47)</f>
      </c>
      <c r="L240" s="1058">
        <f>IF('入力'!$BB$46=0,"",'入力'!$BB$46)</f>
      </c>
    </row>
    <row r="241" spans="1:12" ht="10.5" customHeight="1">
      <c r="A241" s="1072"/>
      <c r="B241" s="1059"/>
      <c r="C241" s="1071"/>
      <c r="D241" s="1062"/>
      <c r="E241" s="1062"/>
      <c r="F241" s="1064"/>
      <c r="G241" s="1062"/>
      <c r="H241" s="340">
        <f>IF('入力'!$BB$78=0,"",'入力'!$BB$78)</f>
      </c>
      <c r="I241" s="1061"/>
      <c r="J241" s="1059"/>
      <c r="K241" s="1059"/>
      <c r="L241" s="1058"/>
    </row>
    <row r="242" spans="1:12" ht="10.5" customHeight="1">
      <c r="A242" s="1072">
        <v>48</v>
      </c>
      <c r="B242" s="1059">
        <f>IF('入力'!$BC$5=0,"",'入力'!$BC$5)</f>
      </c>
      <c r="C242" s="1070">
        <f>IF('入力'!$BC$50=0,"",'入力'!$BC$50)</f>
      </c>
      <c r="D242" s="1062">
        <f>IF('入力'!$BC$6=0,"",'入力'!$BC$6)</f>
      </c>
      <c r="E242" s="1062">
        <f>IF('入力'!$BC$7=0,"",'入力'!$BC$7)</f>
      </c>
      <c r="F242" s="1068"/>
      <c r="G242" s="1060">
        <f>IF('入力'!$BC$21=0,"",'入力'!$BC$21)</f>
      </c>
      <c r="H242" s="340">
        <f>IF('入力'!$BC$62=0,"",'入力'!$BC$62)</f>
      </c>
      <c r="I242" s="342" t="s">
        <v>452</v>
      </c>
      <c r="J242" s="1059">
        <f>IF('入力'!$BC$28=0,"",'入力'!$BC$28)</f>
      </c>
      <c r="K242" s="1059">
        <f>IF('入力'!$BC$52=0,"",'入力'!$BC$52)</f>
      </c>
      <c r="L242" s="1057"/>
    </row>
    <row r="243" spans="1:12" ht="10.5" customHeight="1">
      <c r="A243" s="1072"/>
      <c r="B243" s="1059"/>
      <c r="C243" s="1071"/>
      <c r="D243" s="1062"/>
      <c r="E243" s="1062"/>
      <c r="F243" s="1069"/>
      <c r="G243" s="1060"/>
      <c r="H243" s="340">
        <f>IF('入力'!$BC$66=0,"",'入力'!$BC$66)</f>
      </c>
      <c r="I243" s="342">
        <f>IF('入力'!$BC$59=0,"",'入力'!$BC$59)</f>
      </c>
      <c r="J243" s="1059"/>
      <c r="K243" s="1059"/>
      <c r="L243" s="1057"/>
    </row>
    <row r="244" spans="1:12" ht="10.5" customHeight="1">
      <c r="A244" s="1072"/>
      <c r="B244" s="1059"/>
      <c r="C244" s="1071"/>
      <c r="D244" s="1062"/>
      <c r="E244" s="1062"/>
      <c r="F244" s="1069"/>
      <c r="G244" s="1060"/>
      <c r="H244" s="340">
        <f>IF('入力'!$BC$70=0,"",'入力'!$BC$70)</f>
      </c>
      <c r="I244" s="342" t="s">
        <v>453</v>
      </c>
      <c r="J244" s="1059"/>
      <c r="K244" s="1059"/>
      <c r="L244" s="1057"/>
    </row>
    <row r="245" spans="1:12" ht="10.5" customHeight="1">
      <c r="A245" s="1072"/>
      <c r="B245" s="1059">
        <f>IF('入力'!$BC$49=0,"",'入力'!$BC$49)</f>
      </c>
      <c r="C245" s="1071"/>
      <c r="D245" s="1062">
        <f>IF('入力'!$BC$9=0,"",'入力'!$BC$9)</f>
      </c>
      <c r="E245" s="1062">
        <f>IF('入力'!$BC$8=0,"",'入力'!$BC$8)</f>
      </c>
      <c r="F245" s="1064">
        <f>IF('入力'!$BC$19=0,"",'入力'!$BC$19)</f>
      </c>
      <c r="G245" s="1062">
        <f>IF('入力'!$BC$25=0,"",'入力'!$BC$25)</f>
      </c>
      <c r="H245" s="340">
        <f>IF('入力'!$BC$74=0,"",'入力'!$BC$74)</f>
      </c>
      <c r="I245" s="1061">
        <f>IF('入力'!$BC$60=0,"",'入力'!$BC$60)</f>
      </c>
      <c r="J245" s="1059">
        <f>IF('入力'!$BC$29=0,"",'入力'!$BC$29)</f>
      </c>
      <c r="K245" s="1059">
        <f>IF('入力'!$BC$47=0,"",'入力'!$BC$47)</f>
      </c>
      <c r="L245" s="1058">
        <f>IF('入力'!$BC$46=0,"",'入力'!$BC$46)</f>
      </c>
    </row>
    <row r="246" spans="1:12" ht="10.5" customHeight="1">
      <c r="A246" s="1072"/>
      <c r="B246" s="1059"/>
      <c r="C246" s="1071"/>
      <c r="D246" s="1062"/>
      <c r="E246" s="1062"/>
      <c r="F246" s="1064"/>
      <c r="G246" s="1062"/>
      <c r="H246" s="340">
        <f>IF('入力'!$BC$78=0,"",'入力'!$BC$78)</f>
      </c>
      <c r="I246" s="1061"/>
      <c r="J246" s="1059"/>
      <c r="K246" s="1059"/>
      <c r="L246" s="1058"/>
    </row>
    <row r="247" spans="1:12" ht="10.5" customHeight="1">
      <c r="A247" s="1072">
        <v>49</v>
      </c>
      <c r="B247" s="1059">
        <f>IF('入力'!$BD$5=0,"",'入力'!$BD$5)</f>
      </c>
      <c r="C247" s="1070">
        <f>IF('入力'!$BD$50=0,"",'入力'!$BD$50)</f>
      </c>
      <c r="D247" s="1062">
        <f>IF('入力'!$BD$6=0,"",'入力'!$BD$6)</f>
      </c>
      <c r="E247" s="1062">
        <f>IF('入力'!$BD$7=0,"",'入力'!$BD$7)</f>
      </c>
      <c r="F247" s="1068"/>
      <c r="G247" s="1060">
        <f>IF('入力'!$BD$21=0,"",'入力'!$BD$21)</f>
      </c>
      <c r="H247" s="340">
        <f>IF('入力'!$BD$62=0,"",'入力'!$BD$62)</f>
      </c>
      <c r="I247" s="342" t="s">
        <v>452</v>
      </c>
      <c r="J247" s="1059">
        <f>IF('入力'!$BD$28=0,"",'入力'!$BD$28)</f>
      </c>
      <c r="K247" s="1059">
        <f>IF('入力'!$BD$52=0,"",'入力'!$BD$52)</f>
      </c>
      <c r="L247" s="1057"/>
    </row>
    <row r="248" spans="1:12" ht="10.5" customHeight="1">
      <c r="A248" s="1072"/>
      <c r="B248" s="1059"/>
      <c r="C248" s="1071"/>
      <c r="D248" s="1062"/>
      <c r="E248" s="1062"/>
      <c r="F248" s="1069"/>
      <c r="G248" s="1060"/>
      <c r="H248" s="340">
        <f>IF('入力'!$BD$66=0,"",'入力'!$BD$66)</f>
      </c>
      <c r="I248" s="342">
        <f>IF('入力'!$BD$59=0,"",'入力'!$BD$59)</f>
      </c>
      <c r="J248" s="1059"/>
      <c r="K248" s="1059"/>
      <c r="L248" s="1057"/>
    </row>
    <row r="249" spans="1:12" ht="10.5" customHeight="1">
      <c r="A249" s="1072"/>
      <c r="B249" s="1059"/>
      <c r="C249" s="1071"/>
      <c r="D249" s="1062"/>
      <c r="E249" s="1062"/>
      <c r="F249" s="1069"/>
      <c r="G249" s="1060"/>
      <c r="H249" s="340">
        <f>IF('入力'!$BD$70=0,"",'入力'!$BD$70)</f>
      </c>
      <c r="I249" s="342" t="s">
        <v>453</v>
      </c>
      <c r="J249" s="1059"/>
      <c r="K249" s="1059"/>
      <c r="L249" s="1057"/>
    </row>
    <row r="250" spans="1:12" ht="10.5" customHeight="1">
      <c r="A250" s="1072"/>
      <c r="B250" s="1059">
        <f>IF('入力'!$BD$49=0,"",'入力'!$BD$49)</f>
      </c>
      <c r="C250" s="1071"/>
      <c r="D250" s="1062">
        <f>IF('入力'!$BD$9=0,"",'入力'!$BD$9)</f>
      </c>
      <c r="E250" s="1062">
        <f>IF('入力'!$BD$8=0,"",'入力'!$BD$8)</f>
      </c>
      <c r="F250" s="1064">
        <f>IF('入力'!$BD$19=0,"",'入力'!$BD$19)</f>
      </c>
      <c r="G250" s="1062">
        <f>IF('入力'!$BD$25=0,"",'入力'!$BD$25)</f>
      </c>
      <c r="H250" s="340">
        <f>IF('入力'!$BD$74=0,"",'入力'!$BD$74)</f>
      </c>
      <c r="I250" s="1061">
        <f>IF('入力'!$BD$60=0,"",'入力'!$BD$60)</f>
      </c>
      <c r="J250" s="1059">
        <f>IF('入力'!$BD$29=0,"",'入力'!$BD$29)</f>
      </c>
      <c r="K250" s="1059">
        <f>IF('入力'!$BD$47=0,"",'入力'!$BD$47)</f>
      </c>
      <c r="L250" s="1058">
        <f>IF('入力'!$BD$46=0,"",'入力'!$BD$46)</f>
      </c>
    </row>
    <row r="251" spans="1:12" ht="10.5" customHeight="1">
      <c r="A251" s="1072"/>
      <c r="B251" s="1059"/>
      <c r="C251" s="1071"/>
      <c r="D251" s="1062"/>
      <c r="E251" s="1062"/>
      <c r="F251" s="1064"/>
      <c r="G251" s="1062"/>
      <c r="H251" s="340">
        <f>IF('入力'!$BD$78=0,"",'入力'!$BD$78)</f>
      </c>
      <c r="I251" s="1061"/>
      <c r="J251" s="1059"/>
      <c r="K251" s="1059"/>
      <c r="L251" s="1058"/>
    </row>
    <row r="252" spans="1:12" ht="10.5" customHeight="1">
      <c r="A252" s="1072">
        <v>50</v>
      </c>
      <c r="B252" s="1059">
        <f>IF('入力'!$BE$5=0,"",'入力'!$BE$5)</f>
      </c>
      <c r="C252" s="1070">
        <f>IF('入力'!$BE$50=0,"",'入力'!$BE$50)</f>
      </c>
      <c r="D252" s="1062">
        <f>IF('入力'!$BE$6=0,"",'入力'!$BE$6)</f>
      </c>
      <c r="E252" s="1062">
        <f>IF('入力'!$BE$7=0,"",'入力'!$BE$7)</f>
      </c>
      <c r="F252" s="1068"/>
      <c r="G252" s="1060">
        <f>IF('入力'!$BE$21=0,"",'入力'!$BE$21)</f>
      </c>
      <c r="H252" s="340">
        <f>IF('入力'!$BE$62=0,"",'入力'!$BE$62)</f>
      </c>
      <c r="I252" s="342" t="s">
        <v>452</v>
      </c>
      <c r="J252" s="1059">
        <f>IF('入力'!$BE$28=0,"",'入力'!$BE$28)</f>
      </c>
      <c r="K252" s="1059">
        <f>IF('入力'!$BE$52=0,"",'入力'!$BE$52)</f>
      </c>
      <c r="L252" s="1057"/>
    </row>
    <row r="253" spans="1:12" ht="10.5" customHeight="1">
      <c r="A253" s="1072"/>
      <c r="B253" s="1059"/>
      <c r="C253" s="1071"/>
      <c r="D253" s="1062"/>
      <c r="E253" s="1062"/>
      <c r="F253" s="1069"/>
      <c r="G253" s="1060"/>
      <c r="H253" s="340">
        <f>IF('入力'!$BE$66=0,"",'入力'!$BE$66)</f>
      </c>
      <c r="I253" s="342">
        <f>IF('入力'!$BE$59=0,"",'入力'!$BE$59)</f>
      </c>
      <c r="J253" s="1059"/>
      <c r="K253" s="1059"/>
      <c r="L253" s="1057"/>
    </row>
    <row r="254" spans="1:12" ht="10.5" customHeight="1">
      <c r="A254" s="1072"/>
      <c r="B254" s="1059"/>
      <c r="C254" s="1071"/>
      <c r="D254" s="1062"/>
      <c r="E254" s="1062"/>
      <c r="F254" s="1069"/>
      <c r="G254" s="1060"/>
      <c r="H254" s="340">
        <f>IF('入力'!$BE$70=0,"",'入力'!$BE$70)</f>
      </c>
      <c r="I254" s="342" t="s">
        <v>453</v>
      </c>
      <c r="J254" s="1059"/>
      <c r="K254" s="1059"/>
      <c r="L254" s="1057"/>
    </row>
    <row r="255" spans="1:12" ht="10.5" customHeight="1">
      <c r="A255" s="1072"/>
      <c r="B255" s="1059">
        <f>IF('入力'!$BE$49=0,"",'入力'!$BE$49)</f>
      </c>
      <c r="C255" s="1071"/>
      <c r="D255" s="1062">
        <f>IF('入力'!$BE$9=0,"",'入力'!$BE$9)</f>
      </c>
      <c r="E255" s="1062">
        <f>IF('入力'!$BE$8=0,"",'入力'!$BE$8)</f>
      </c>
      <c r="F255" s="1064">
        <f>IF('入力'!$BE$19=0,"",'入力'!$BE$19)</f>
      </c>
      <c r="G255" s="1062">
        <f>IF('入力'!$BE$25=0,"",'入力'!$BE$25)</f>
      </c>
      <c r="H255" s="340">
        <f>IF('入力'!$BE$74=0,"",'入力'!$BE$74)</f>
      </c>
      <c r="I255" s="1061">
        <f>IF('入力'!$BE$60=0,"",'入力'!$BE$60)</f>
      </c>
      <c r="J255" s="1059">
        <f>IF('入力'!$BE$29=0,"",'入力'!$BE$29)</f>
      </c>
      <c r="K255" s="1059">
        <f>IF('入力'!$BE$47=0,"",'入力'!$BE$47)</f>
      </c>
      <c r="L255" s="1058">
        <f>IF('入力'!$BE$46=0,"",'入力'!$BE$46)</f>
      </c>
    </row>
    <row r="256" spans="1:12" ht="10.5" customHeight="1">
      <c r="A256" s="1074"/>
      <c r="B256" s="1059"/>
      <c r="C256" s="1071"/>
      <c r="D256" s="1065"/>
      <c r="E256" s="1065"/>
      <c r="F256" s="1064"/>
      <c r="G256" s="1065"/>
      <c r="H256" s="345">
        <f>IF('入力'!$BE$78=0,"",'入力'!$BE$78)</f>
      </c>
      <c r="I256" s="1066"/>
      <c r="J256" s="1067"/>
      <c r="K256" s="1067"/>
      <c r="L256" s="1073"/>
    </row>
    <row r="257" spans="1:12" ht="10.5" customHeight="1">
      <c r="A257" s="1089">
        <v>51</v>
      </c>
      <c r="B257" s="1084">
        <f>IF('入力'!$BF$5=0,"",'入力'!$BF$5)</f>
      </c>
      <c r="C257" s="1070">
        <f>IF('入力'!$BF$50=0,"",'入力'!$BF$50)</f>
      </c>
      <c r="D257" s="1087">
        <f>IF('入力'!$BF$6=0,"",'入力'!$BF$6)</f>
      </c>
      <c r="E257" s="1087">
        <f>IF('入力'!$BF$7=0,"",'入力'!$BF$7)</f>
      </c>
      <c r="F257" s="1068"/>
      <c r="G257" s="1095">
        <f>IF('入力'!$BF$21=0,"",'入力'!$BF$21)</f>
      </c>
      <c r="H257" s="344">
        <f>IF('入力'!$BF$62=0,"",'入力'!$BF$62)</f>
      </c>
      <c r="I257" s="341" t="s">
        <v>452</v>
      </c>
      <c r="J257" s="1084">
        <f>IF('入力'!$BF$28=0,"",'入力'!$BF$28)</f>
      </c>
      <c r="K257" s="1084">
        <f>IF('入力'!$BF$52=0,"",'入力'!$BF$52)</f>
      </c>
      <c r="L257" s="1096"/>
    </row>
    <row r="258" spans="1:12" ht="10.5" customHeight="1">
      <c r="A258" s="1072"/>
      <c r="B258" s="1059"/>
      <c r="C258" s="1071"/>
      <c r="D258" s="1062"/>
      <c r="E258" s="1062"/>
      <c r="F258" s="1069"/>
      <c r="G258" s="1060"/>
      <c r="H258" s="340">
        <f>IF('入力'!$BF$66=0,"",'入力'!$BF$66)</f>
      </c>
      <c r="I258" s="342">
        <f>IF('入力'!$BF$59=0,"",'入力'!$BF$59)</f>
      </c>
      <c r="J258" s="1059"/>
      <c r="K258" s="1059"/>
      <c r="L258" s="1057"/>
    </row>
    <row r="259" spans="1:12" ht="10.5" customHeight="1">
      <c r="A259" s="1072"/>
      <c r="B259" s="1059"/>
      <c r="C259" s="1071"/>
      <c r="D259" s="1062"/>
      <c r="E259" s="1062"/>
      <c r="F259" s="1069"/>
      <c r="G259" s="1060"/>
      <c r="H259" s="340">
        <f>IF('入力'!$BF$70=0,"",'入力'!$BF$70)</f>
      </c>
      <c r="I259" s="342" t="s">
        <v>453</v>
      </c>
      <c r="J259" s="1059"/>
      <c r="K259" s="1059"/>
      <c r="L259" s="1057"/>
    </row>
    <row r="260" spans="1:12" ht="10.5" customHeight="1">
      <c r="A260" s="1072"/>
      <c r="B260" s="1059">
        <f>IF('入力'!$BF$49=0,"",'入力'!$BF$49)</f>
      </c>
      <c r="C260" s="1071"/>
      <c r="D260" s="1062">
        <f>IF('入力'!$BF$9=0,"",'入力'!$BF$9)</f>
      </c>
      <c r="E260" s="1062">
        <f>IF('入力'!$BF$8=0,"",'入力'!$BF$8)</f>
      </c>
      <c r="F260" s="1064">
        <f>IF('入力'!$BF$19=0,"",'入力'!$BF$19)</f>
      </c>
      <c r="G260" s="1062">
        <f>IF('入力'!$BF$25=0,"",'入力'!$BF$25)</f>
      </c>
      <c r="H260" s="340">
        <f>IF('入力'!$BF$74=0,"",'入力'!$BF$74)</f>
      </c>
      <c r="I260" s="1061">
        <f>IF('入力'!$BF$60=0,"",'入力'!$BF$60)</f>
      </c>
      <c r="J260" s="1059">
        <f>IF('入力'!$BF$29=0,"",'入力'!$BF$29)</f>
      </c>
      <c r="K260" s="1059">
        <f>IF('入力'!$BF$47=0,"",'入力'!$BF$47)</f>
      </c>
      <c r="L260" s="1058">
        <f>IF('入力'!$BF$46=0,"",'入力'!$BF$46)</f>
      </c>
    </row>
    <row r="261" spans="1:12" ht="10.5" customHeight="1">
      <c r="A261" s="1072"/>
      <c r="B261" s="1059"/>
      <c r="C261" s="1071"/>
      <c r="D261" s="1062"/>
      <c r="E261" s="1062"/>
      <c r="F261" s="1064"/>
      <c r="G261" s="1062"/>
      <c r="H261" s="340">
        <f>IF('入力'!$BF$78=0,"",'入力'!$BF$78)</f>
      </c>
      <c r="I261" s="1061"/>
      <c r="J261" s="1059"/>
      <c r="K261" s="1059"/>
      <c r="L261" s="1058"/>
    </row>
    <row r="262" spans="1:12" ht="10.5" customHeight="1">
      <c r="A262" s="1072">
        <v>52</v>
      </c>
      <c r="B262" s="1059">
        <f>IF('入力'!$BG$5=0,"",'入力'!$BG$5)</f>
      </c>
      <c r="C262" s="1070">
        <f>IF('入力'!$BG$50=0,"",'入力'!$BG$50)</f>
      </c>
      <c r="D262" s="1062">
        <f>IF('入力'!$BG$6=0,"",'入力'!$BG$6)</f>
      </c>
      <c r="E262" s="1062">
        <f>IF('入力'!$BG$7=0,"",'入力'!$BG$7)</f>
      </c>
      <c r="F262" s="1068"/>
      <c r="G262" s="1060">
        <f>IF('入力'!$BG$21=0,"",'入力'!$BG$21)</f>
      </c>
      <c r="H262" s="340">
        <f>IF('入力'!$BG$62=0,"",'入力'!$BG$62)</f>
      </c>
      <c r="I262" s="342" t="s">
        <v>452</v>
      </c>
      <c r="J262" s="1059">
        <f>IF('入力'!$BG$28=0,"",'入力'!$BG$28)</f>
      </c>
      <c r="K262" s="1059">
        <f>IF('入力'!$BG$52=0,"",'入力'!$BG$52)</f>
      </c>
      <c r="L262" s="1057"/>
    </row>
    <row r="263" spans="1:12" ht="10.5" customHeight="1">
      <c r="A263" s="1072"/>
      <c r="B263" s="1059"/>
      <c r="C263" s="1071"/>
      <c r="D263" s="1062"/>
      <c r="E263" s="1062"/>
      <c r="F263" s="1069"/>
      <c r="G263" s="1060"/>
      <c r="H263" s="340">
        <f>IF('入力'!$BG$66=0,"",'入力'!$BG$66)</f>
      </c>
      <c r="I263" s="342">
        <f>IF('入力'!$BG$59=0,"",'入力'!$BG$59)</f>
      </c>
      <c r="J263" s="1059"/>
      <c r="K263" s="1059"/>
      <c r="L263" s="1057"/>
    </row>
    <row r="264" spans="1:12" ht="10.5" customHeight="1">
      <c r="A264" s="1072"/>
      <c r="B264" s="1059"/>
      <c r="C264" s="1071"/>
      <c r="D264" s="1062"/>
      <c r="E264" s="1062"/>
      <c r="F264" s="1069"/>
      <c r="G264" s="1060"/>
      <c r="H264" s="340">
        <f>IF('入力'!$BG$70=0,"",'入力'!$BG$70)</f>
      </c>
      <c r="I264" s="342" t="s">
        <v>453</v>
      </c>
      <c r="J264" s="1059"/>
      <c r="K264" s="1059"/>
      <c r="L264" s="1057"/>
    </row>
    <row r="265" spans="1:12" ht="10.5" customHeight="1">
      <c r="A265" s="1072"/>
      <c r="B265" s="1059">
        <f>IF('入力'!$BG$49=0,"",'入力'!$BG$49)</f>
      </c>
      <c r="C265" s="1071"/>
      <c r="D265" s="1062">
        <f>IF('入力'!$BG$9=0,"",'入力'!$BG$9)</f>
      </c>
      <c r="E265" s="1062">
        <f>IF('入力'!$BG$8=0,"",'入力'!$BG$8)</f>
      </c>
      <c r="F265" s="1064">
        <f>IF('入力'!$BG$19=0,"",'入力'!$BG$19)</f>
      </c>
      <c r="G265" s="1062">
        <f>IF('入力'!$BG$25=0,"",'入力'!$BG$25)</f>
      </c>
      <c r="H265" s="340">
        <f>IF('入力'!$BG$74=0,"",'入力'!$BG$74)</f>
      </c>
      <c r="I265" s="1061">
        <f>IF('入力'!$BG$60=0,"",'入力'!$BG$60)</f>
      </c>
      <c r="J265" s="1059">
        <f>IF('入力'!$BG$29=0,"",'入力'!$BG$29)</f>
      </c>
      <c r="K265" s="1059">
        <f>IF('入力'!$BG$47=0,"",'入力'!$BG$47)</f>
      </c>
      <c r="L265" s="1058">
        <f>IF('入力'!$BG$46=0,"",'入力'!$BG$46)</f>
      </c>
    </row>
    <row r="266" spans="1:12" ht="10.5" customHeight="1">
      <c r="A266" s="1072"/>
      <c r="B266" s="1059"/>
      <c r="C266" s="1071"/>
      <c r="D266" s="1062"/>
      <c r="E266" s="1062"/>
      <c r="F266" s="1064"/>
      <c r="G266" s="1062"/>
      <c r="H266" s="340">
        <f>IF('入力'!$BG$78=0,"",'入力'!$BG$78)</f>
      </c>
      <c r="I266" s="1061"/>
      <c r="J266" s="1059"/>
      <c r="K266" s="1059"/>
      <c r="L266" s="1058"/>
    </row>
    <row r="267" spans="1:12" ht="10.5" customHeight="1">
      <c r="A267" s="1072">
        <v>53</v>
      </c>
      <c r="B267" s="1059">
        <f>IF('入力'!$BH$5=0,"",'入力'!$BH$5)</f>
      </c>
      <c r="C267" s="1070">
        <f>IF('入力'!$BH$50=0,"",'入力'!$BH$50)</f>
      </c>
      <c r="D267" s="1062">
        <f>IF('入力'!$BH$6=0,"",'入力'!$BH$6)</f>
      </c>
      <c r="E267" s="1062">
        <f>IF('入力'!$BH$7=0,"",'入力'!$BH$7)</f>
      </c>
      <c r="F267" s="1068"/>
      <c r="G267" s="1060">
        <f>IF('入力'!$BH$21=0,"",'入力'!$BH$21)</f>
      </c>
      <c r="H267" s="340">
        <f>IF('入力'!$BH$62=0,"",'入力'!$BH$62)</f>
      </c>
      <c r="I267" s="342" t="s">
        <v>452</v>
      </c>
      <c r="J267" s="1059">
        <f>IF('入力'!$BH$28=0,"",'入力'!$BH$28)</f>
      </c>
      <c r="K267" s="1059">
        <f>IF('入力'!$BH$52=0,"",'入力'!$BH$52)</f>
      </c>
      <c r="L267" s="1057"/>
    </row>
    <row r="268" spans="1:12" ht="10.5" customHeight="1">
      <c r="A268" s="1072"/>
      <c r="B268" s="1059"/>
      <c r="C268" s="1071"/>
      <c r="D268" s="1062"/>
      <c r="E268" s="1062"/>
      <c r="F268" s="1069"/>
      <c r="G268" s="1060"/>
      <c r="H268" s="340">
        <f>IF('入力'!$BH$66=0,"",'入力'!$BH$66)</f>
      </c>
      <c r="I268" s="342">
        <f>IF('入力'!$BH$59=0,"",'入力'!$BH$59)</f>
      </c>
      <c r="J268" s="1059"/>
      <c r="K268" s="1059"/>
      <c r="L268" s="1057"/>
    </row>
    <row r="269" spans="1:12" ht="10.5" customHeight="1">
      <c r="A269" s="1072"/>
      <c r="B269" s="1059"/>
      <c r="C269" s="1071"/>
      <c r="D269" s="1062"/>
      <c r="E269" s="1062"/>
      <c r="F269" s="1069"/>
      <c r="G269" s="1060"/>
      <c r="H269" s="340">
        <f>IF('入力'!$BH$70=0,"",'入力'!$BH$70)</f>
      </c>
      <c r="I269" s="342" t="s">
        <v>453</v>
      </c>
      <c r="J269" s="1059"/>
      <c r="K269" s="1059"/>
      <c r="L269" s="1057"/>
    </row>
    <row r="270" spans="1:12" ht="10.5" customHeight="1">
      <c r="A270" s="1072"/>
      <c r="B270" s="1059">
        <f>IF('入力'!$BH$49=0,"",'入力'!$BH$49)</f>
      </c>
      <c r="C270" s="1071"/>
      <c r="D270" s="1062">
        <f>IF('入力'!$BH$9=0,"",'入力'!$BH$9)</f>
      </c>
      <c r="E270" s="1062">
        <f>IF('入力'!$BH$8=0,"",'入力'!$BH$8)</f>
      </c>
      <c r="F270" s="1064">
        <f>IF('入力'!$BH$19=0,"",'入力'!$BH$19)</f>
      </c>
      <c r="G270" s="1062">
        <f>IF('入力'!$BH$25=0,"",'入力'!$BH$25)</f>
      </c>
      <c r="H270" s="340">
        <f>IF('入力'!$BH$74=0,"",'入力'!$BH$74)</f>
      </c>
      <c r="I270" s="1061">
        <f>IF('入力'!$BH$60=0,"",'入力'!$BH$60)</f>
      </c>
      <c r="J270" s="1059">
        <f>IF('入力'!$BH$29=0,"",'入力'!$BH$29)</f>
      </c>
      <c r="K270" s="1059">
        <f>IF('入力'!$BH$47=0,"",'入力'!$BH$47)</f>
      </c>
      <c r="L270" s="1058">
        <f>IF('入力'!$BH$46=0,"",'入力'!$BH$46)</f>
      </c>
    </row>
    <row r="271" spans="1:12" ht="10.5" customHeight="1">
      <c r="A271" s="1072"/>
      <c r="B271" s="1059"/>
      <c r="C271" s="1071"/>
      <c r="D271" s="1062"/>
      <c r="E271" s="1062"/>
      <c r="F271" s="1064"/>
      <c r="G271" s="1062"/>
      <c r="H271" s="340">
        <f>IF('入力'!$BH$78=0,"",'入力'!$BH$78)</f>
      </c>
      <c r="I271" s="1061"/>
      <c r="J271" s="1059"/>
      <c r="K271" s="1059"/>
      <c r="L271" s="1058"/>
    </row>
    <row r="272" spans="1:12" ht="10.5" customHeight="1">
      <c r="A272" s="1072">
        <v>54</v>
      </c>
      <c r="B272" s="1059">
        <f>IF('入力'!$BI$5=0,"",'入力'!$BI$5)</f>
      </c>
      <c r="C272" s="1070">
        <f>IF('入力'!$BI$50=0,"",'入力'!$BI$50)</f>
      </c>
      <c r="D272" s="1062">
        <f>IF('入力'!$BI$6=0,"",'入力'!$BI$6)</f>
      </c>
      <c r="E272" s="1062">
        <f>IF('入力'!$BI$7=0,"",'入力'!$BI$7)</f>
      </c>
      <c r="F272" s="1068"/>
      <c r="G272" s="1060">
        <f>IF('入力'!$BI$21=0,"",'入力'!$BI$21)</f>
      </c>
      <c r="H272" s="340">
        <f>IF('入力'!$BI$62=0,"",'入力'!$BI$62)</f>
      </c>
      <c r="I272" s="342" t="s">
        <v>452</v>
      </c>
      <c r="J272" s="1059">
        <f>IF('入力'!$BI$28=0,"",'入力'!$BI$28)</f>
      </c>
      <c r="K272" s="1059">
        <f>IF('入力'!$BI$52=0,"",'入力'!$BI$52)</f>
      </c>
      <c r="L272" s="1057"/>
    </row>
    <row r="273" spans="1:12" ht="10.5" customHeight="1">
      <c r="A273" s="1072"/>
      <c r="B273" s="1059"/>
      <c r="C273" s="1071"/>
      <c r="D273" s="1062"/>
      <c r="E273" s="1062"/>
      <c r="F273" s="1069"/>
      <c r="G273" s="1060"/>
      <c r="H273" s="340">
        <f>IF('入力'!$BI$66=0,"",'入力'!$BI$66)</f>
      </c>
      <c r="I273" s="342">
        <f>IF('入力'!$BI$59=0,"",'入力'!$BI$59)</f>
      </c>
      <c r="J273" s="1059"/>
      <c r="K273" s="1059"/>
      <c r="L273" s="1057"/>
    </row>
    <row r="274" spans="1:12" ht="10.5" customHeight="1">
      <c r="A274" s="1072"/>
      <c r="B274" s="1059"/>
      <c r="C274" s="1071"/>
      <c r="D274" s="1062"/>
      <c r="E274" s="1062"/>
      <c r="F274" s="1069"/>
      <c r="G274" s="1060"/>
      <c r="H274" s="340">
        <f>IF('入力'!$BI$70=0,"",'入力'!$BI$70)</f>
      </c>
      <c r="I274" s="342" t="s">
        <v>453</v>
      </c>
      <c r="J274" s="1059"/>
      <c r="K274" s="1059"/>
      <c r="L274" s="1057"/>
    </row>
    <row r="275" spans="1:12" ht="10.5" customHeight="1">
      <c r="A275" s="1072"/>
      <c r="B275" s="1059">
        <f>IF('入力'!$BI$49=0,"",'入力'!$BI$49)</f>
      </c>
      <c r="C275" s="1071"/>
      <c r="D275" s="1062">
        <f>IF('入力'!$BI$9=0,"",'入力'!$BI$9)</f>
      </c>
      <c r="E275" s="1062">
        <f>IF('入力'!$BI$8=0,"",'入力'!$BI$8)</f>
      </c>
      <c r="F275" s="1064">
        <f>IF('入力'!$BI$19=0,"",'入力'!$BI$19)</f>
      </c>
      <c r="G275" s="1062">
        <f>IF('入力'!$BI$25=0,"",'入力'!$BI$25)</f>
      </c>
      <c r="H275" s="340">
        <f>IF('入力'!$BI$74=0,"",'入力'!$BI$74)</f>
      </c>
      <c r="I275" s="1061">
        <f>IF('入力'!$BI$60=0,"",'入力'!$BI$60)</f>
      </c>
      <c r="J275" s="1059">
        <f>IF('入力'!$BI$29=0,"",'入力'!$BI$29)</f>
      </c>
      <c r="K275" s="1059">
        <f>IF('入力'!$BI$47=0,"",'入力'!$BI$47)</f>
      </c>
      <c r="L275" s="1058">
        <f>IF('入力'!$BI$46=0,"",'入力'!$BI$46)</f>
      </c>
    </row>
    <row r="276" spans="1:12" ht="10.5" customHeight="1">
      <c r="A276" s="1072"/>
      <c r="B276" s="1059"/>
      <c r="C276" s="1071"/>
      <c r="D276" s="1062"/>
      <c r="E276" s="1062"/>
      <c r="F276" s="1064"/>
      <c r="G276" s="1062"/>
      <c r="H276" s="340">
        <f>IF('入力'!$BI$78=0,"",'入力'!$BI$78)</f>
      </c>
      <c r="I276" s="1061"/>
      <c r="J276" s="1059"/>
      <c r="K276" s="1059"/>
      <c r="L276" s="1058"/>
    </row>
    <row r="277" spans="1:12" ht="10.5" customHeight="1">
      <c r="A277" s="1072">
        <v>55</v>
      </c>
      <c r="B277" s="1059">
        <f>IF('入力'!$BJ$5=0,"",'入力'!$BJ$5)</f>
      </c>
      <c r="C277" s="1070">
        <f>IF('入力'!$BJ$50=0,"",'入力'!$BJ$50)</f>
      </c>
      <c r="D277" s="1062">
        <f>IF('入力'!$BJ$6=0,"",'入力'!$BJ$6)</f>
      </c>
      <c r="E277" s="1062">
        <f>IF('入力'!$BJ$7=0,"",'入力'!$BJ$7)</f>
      </c>
      <c r="F277" s="1068"/>
      <c r="G277" s="1060">
        <f>IF('入力'!$BJ$21=0,"",'入力'!$BJ$21)</f>
      </c>
      <c r="H277" s="340">
        <f>IF('入力'!$BJ$62=0,"",'入力'!$BJ$62)</f>
      </c>
      <c r="I277" s="342" t="s">
        <v>452</v>
      </c>
      <c r="J277" s="1059">
        <f>IF('入力'!$BJ$28=0,"",'入力'!$BJ$28)</f>
      </c>
      <c r="K277" s="1059">
        <f>IF('入力'!$BJ$52=0,"",'入力'!$BJ$52)</f>
      </c>
      <c r="L277" s="1057"/>
    </row>
    <row r="278" spans="1:12" ht="10.5" customHeight="1">
      <c r="A278" s="1072"/>
      <c r="B278" s="1059"/>
      <c r="C278" s="1071"/>
      <c r="D278" s="1062"/>
      <c r="E278" s="1062"/>
      <c r="F278" s="1069"/>
      <c r="G278" s="1060"/>
      <c r="H278" s="340">
        <f>IF('入力'!$BJ$66=0,"",'入力'!$BJ$66)</f>
      </c>
      <c r="I278" s="342">
        <f>IF('入力'!$BJ$59=0,"",'入力'!$BJ$59)</f>
      </c>
      <c r="J278" s="1059"/>
      <c r="K278" s="1059"/>
      <c r="L278" s="1057"/>
    </row>
    <row r="279" spans="1:12" ht="10.5" customHeight="1">
      <c r="A279" s="1072"/>
      <c r="B279" s="1059"/>
      <c r="C279" s="1071"/>
      <c r="D279" s="1062"/>
      <c r="E279" s="1062"/>
      <c r="F279" s="1069"/>
      <c r="G279" s="1060"/>
      <c r="H279" s="340">
        <f>IF('入力'!$BJ$70=0,"",'入力'!$BJ$70)</f>
      </c>
      <c r="I279" s="342" t="s">
        <v>453</v>
      </c>
      <c r="J279" s="1059"/>
      <c r="K279" s="1059"/>
      <c r="L279" s="1057"/>
    </row>
    <row r="280" spans="1:12" ht="10.5" customHeight="1">
      <c r="A280" s="1072"/>
      <c r="B280" s="1059">
        <f>IF('入力'!$BJ$49=0,"",'入力'!$BJ$49)</f>
      </c>
      <c r="C280" s="1071"/>
      <c r="D280" s="1062">
        <f>IF('入力'!$BJ$9=0,"",'入力'!$BJ$9)</f>
      </c>
      <c r="E280" s="1062">
        <f>IF('入力'!$BJ$8=0,"",'入力'!$BJ$8)</f>
      </c>
      <c r="F280" s="1064">
        <f>IF('入力'!$BJ$19=0,"",'入力'!$BJ$19)</f>
      </c>
      <c r="G280" s="1062">
        <f>IF('入力'!$BJ$25=0,"",'入力'!$BJ$25)</f>
      </c>
      <c r="H280" s="340">
        <f>IF('入力'!$BJ$74=0,"",'入力'!$BJ$74)</f>
      </c>
      <c r="I280" s="1061">
        <f>IF('入力'!$BJ$60=0,"",'入力'!$BJ$60)</f>
      </c>
      <c r="J280" s="1059">
        <f>IF('入力'!$BJ$29=0,"",'入力'!$BJ$29)</f>
      </c>
      <c r="K280" s="1059">
        <f>IF('入力'!$BJ$47=0,"",'入力'!$BJ$47)</f>
      </c>
      <c r="L280" s="1058">
        <f>IF('入力'!$BJ$46=0,"",'入力'!$BJ$46)</f>
      </c>
    </row>
    <row r="281" spans="1:12" ht="10.5" customHeight="1">
      <c r="A281" s="1072"/>
      <c r="B281" s="1059"/>
      <c r="C281" s="1071"/>
      <c r="D281" s="1062"/>
      <c r="E281" s="1062"/>
      <c r="F281" s="1064"/>
      <c r="G281" s="1062"/>
      <c r="H281" s="340">
        <f>IF('入力'!$BJ$78=0,"",'入力'!$BJ$78)</f>
      </c>
      <c r="I281" s="1061"/>
      <c r="J281" s="1059"/>
      <c r="K281" s="1059"/>
      <c r="L281" s="1058"/>
    </row>
    <row r="282" spans="1:12" ht="10.5" customHeight="1">
      <c r="A282" s="1072">
        <v>56</v>
      </c>
      <c r="B282" s="1059">
        <f>IF('入力'!$BK$5=0,"",'入力'!$BK$5)</f>
      </c>
      <c r="C282" s="1070">
        <f>IF('入力'!$BK$50=0,"",'入力'!$BK$50)</f>
      </c>
      <c r="D282" s="1062">
        <f>IF('入力'!$BK$6=0,"",'入力'!$BK$6)</f>
      </c>
      <c r="E282" s="1062">
        <f>IF('入力'!$BK$7=0,"",'入力'!$BK$7)</f>
      </c>
      <c r="F282" s="1068"/>
      <c r="G282" s="1060">
        <f>IF('入力'!$BK$21=0,"",'入力'!$BK$21)</f>
      </c>
      <c r="H282" s="340">
        <f>IF('入力'!$BK$62=0,"",'入力'!$BK$62)</f>
      </c>
      <c r="I282" s="342" t="s">
        <v>452</v>
      </c>
      <c r="J282" s="1059">
        <f>IF('入力'!$BK$28=0,"",'入力'!$BK$28)</f>
      </c>
      <c r="K282" s="1059">
        <f>IF('入力'!$BK$52=0,"",'入力'!$BK$52)</f>
      </c>
      <c r="L282" s="1057"/>
    </row>
    <row r="283" spans="1:12" ht="10.5" customHeight="1">
      <c r="A283" s="1072"/>
      <c r="B283" s="1059"/>
      <c r="C283" s="1071"/>
      <c r="D283" s="1062"/>
      <c r="E283" s="1062"/>
      <c r="F283" s="1069"/>
      <c r="G283" s="1060"/>
      <c r="H283" s="340">
        <f>IF('入力'!$BK$66=0,"",'入力'!$BK$66)</f>
      </c>
      <c r="I283" s="342">
        <f>IF('入力'!$BK$59=0,"",'入力'!$BK$59)</f>
      </c>
      <c r="J283" s="1059"/>
      <c r="K283" s="1059"/>
      <c r="L283" s="1057"/>
    </row>
    <row r="284" spans="1:12" ht="10.5" customHeight="1">
      <c r="A284" s="1072"/>
      <c r="B284" s="1059"/>
      <c r="C284" s="1071"/>
      <c r="D284" s="1062"/>
      <c r="E284" s="1062"/>
      <c r="F284" s="1069"/>
      <c r="G284" s="1060"/>
      <c r="H284" s="340">
        <f>IF('入力'!$BK$70=0,"",'入力'!$BK$70)</f>
      </c>
      <c r="I284" s="342" t="s">
        <v>453</v>
      </c>
      <c r="J284" s="1059"/>
      <c r="K284" s="1059"/>
      <c r="L284" s="1057"/>
    </row>
    <row r="285" spans="1:12" ht="10.5" customHeight="1">
      <c r="A285" s="1072"/>
      <c r="B285" s="1059">
        <f>IF('入力'!$BK$49=0,"",'入力'!$BK$49)</f>
      </c>
      <c r="C285" s="1071"/>
      <c r="D285" s="1062">
        <f>IF('入力'!$BK$9=0,"",'入力'!$BK$9)</f>
      </c>
      <c r="E285" s="1062">
        <f>IF('入力'!$BK$8=0,"",'入力'!$BK$8)</f>
      </c>
      <c r="F285" s="1064">
        <f>IF('入力'!$BK$19=0,"",'入力'!$BK$19)</f>
      </c>
      <c r="G285" s="1062">
        <f>IF('入力'!$BK$25=0,"",'入力'!$BK$25)</f>
      </c>
      <c r="H285" s="340">
        <f>IF('入力'!$BK$74=0,"",'入力'!$BK$74)</f>
      </c>
      <c r="I285" s="1061">
        <f>IF('入力'!$BK$60=0,"",'入力'!$BK$60)</f>
      </c>
      <c r="J285" s="1059">
        <f>IF('入力'!$BK$29=0,"",'入力'!$BK$29)</f>
      </c>
      <c r="K285" s="1059">
        <f>IF('入力'!$BK$47=0,"",'入力'!$BK$47)</f>
      </c>
      <c r="L285" s="1058">
        <f>IF('入力'!$BK$46=0,"",'入力'!$BK$46)</f>
      </c>
    </row>
    <row r="286" spans="1:12" ht="10.5" customHeight="1">
      <c r="A286" s="1072"/>
      <c r="B286" s="1059"/>
      <c r="C286" s="1071"/>
      <c r="D286" s="1062"/>
      <c r="E286" s="1062"/>
      <c r="F286" s="1064"/>
      <c r="G286" s="1062"/>
      <c r="H286" s="340">
        <f>IF('入力'!$BK$78=0,"",'入力'!$BK$78)</f>
      </c>
      <c r="I286" s="1061"/>
      <c r="J286" s="1059"/>
      <c r="K286" s="1059"/>
      <c r="L286" s="1058"/>
    </row>
    <row r="287" spans="1:12" ht="10.5" customHeight="1">
      <c r="A287" s="1072">
        <v>57</v>
      </c>
      <c r="B287" s="1059">
        <f>IF('入力'!$BL$5=0,"",'入力'!$BL$5)</f>
      </c>
      <c r="C287" s="1070">
        <f>IF('入力'!$BL$50=0,"",'入力'!$BL$50)</f>
      </c>
      <c r="D287" s="1062">
        <f>IF('入力'!$BL$6=0,"",'入力'!$BL$6)</f>
      </c>
      <c r="E287" s="1062">
        <f>IF('入力'!$BL$7=0,"",'入力'!$BL$7)</f>
      </c>
      <c r="F287" s="1068"/>
      <c r="G287" s="1060">
        <f>IF('入力'!$BL$21=0,"",'入力'!$BL$21)</f>
      </c>
      <c r="H287" s="340">
        <f>IF('入力'!$BL$62=0,"",'入力'!$BL$62)</f>
      </c>
      <c r="I287" s="342" t="s">
        <v>452</v>
      </c>
      <c r="J287" s="1059">
        <f>IF('入力'!$BL$28=0,"",'入力'!$BL$28)</f>
      </c>
      <c r="K287" s="1059">
        <f>IF('入力'!$BL$52=0,"",'入力'!$BL$52)</f>
      </c>
      <c r="L287" s="1057"/>
    </row>
    <row r="288" spans="1:12" ht="10.5" customHeight="1">
      <c r="A288" s="1072"/>
      <c r="B288" s="1059"/>
      <c r="C288" s="1071"/>
      <c r="D288" s="1062"/>
      <c r="E288" s="1062"/>
      <c r="F288" s="1069"/>
      <c r="G288" s="1060"/>
      <c r="H288" s="340">
        <f>IF('入力'!$BL$66=0,"",'入力'!$BL$66)</f>
      </c>
      <c r="I288" s="342">
        <f>IF('入力'!$BL$59=0,"",'入力'!$BL$59)</f>
      </c>
      <c r="J288" s="1059"/>
      <c r="K288" s="1059"/>
      <c r="L288" s="1057"/>
    </row>
    <row r="289" spans="1:12" ht="10.5" customHeight="1">
      <c r="A289" s="1072"/>
      <c r="B289" s="1059"/>
      <c r="C289" s="1071"/>
      <c r="D289" s="1062"/>
      <c r="E289" s="1062"/>
      <c r="F289" s="1069"/>
      <c r="G289" s="1060"/>
      <c r="H289" s="340">
        <f>IF('入力'!$BL$70=0,"",'入力'!$BL$70)</f>
      </c>
      <c r="I289" s="342" t="s">
        <v>453</v>
      </c>
      <c r="J289" s="1059"/>
      <c r="K289" s="1059"/>
      <c r="L289" s="1057"/>
    </row>
    <row r="290" spans="1:12" ht="10.5" customHeight="1">
      <c r="A290" s="1072"/>
      <c r="B290" s="1059">
        <f>IF('入力'!$BL$49=0,"",'入力'!$BL$49)</f>
      </c>
      <c r="C290" s="1071"/>
      <c r="D290" s="1062">
        <f>IF('入力'!$BL$9=0,"",'入力'!$BL$9)</f>
      </c>
      <c r="E290" s="1062">
        <f>IF('入力'!$BL$8=0,"",'入力'!$BL$8)</f>
      </c>
      <c r="F290" s="1064">
        <f>IF('入力'!$BL$19=0,"",'入力'!$BL$19)</f>
      </c>
      <c r="G290" s="1062">
        <f>IF('入力'!$BL$25=0,"",'入力'!$BL$25)</f>
      </c>
      <c r="H290" s="340">
        <f>IF('入力'!$BL$74=0,"",'入力'!$BL$74)</f>
      </c>
      <c r="I290" s="1061">
        <f>IF('入力'!$BL$60=0,"",'入力'!$BL$60)</f>
      </c>
      <c r="J290" s="1059">
        <f>IF('入力'!$BL$29=0,"",'入力'!$BL$29)</f>
      </c>
      <c r="K290" s="1059">
        <f>IF('入力'!$BL$47=0,"",'入力'!$BL$47)</f>
      </c>
      <c r="L290" s="1058">
        <f>IF('入力'!$BL$46=0,"",'入力'!$BL$46)</f>
      </c>
    </row>
    <row r="291" spans="1:12" ht="10.5" customHeight="1">
      <c r="A291" s="1072"/>
      <c r="B291" s="1059"/>
      <c r="C291" s="1071"/>
      <c r="D291" s="1062"/>
      <c r="E291" s="1062"/>
      <c r="F291" s="1064"/>
      <c r="G291" s="1062"/>
      <c r="H291" s="340">
        <f>IF('入力'!$BL$78=0,"",'入力'!$BL$78)</f>
      </c>
      <c r="I291" s="1061"/>
      <c r="J291" s="1059"/>
      <c r="K291" s="1059"/>
      <c r="L291" s="1058"/>
    </row>
    <row r="292" spans="1:12" ht="10.5" customHeight="1">
      <c r="A292" s="1072">
        <v>58</v>
      </c>
      <c r="B292" s="1059">
        <f>IF('入力'!$BM$5=0,"",'入力'!$BM$5)</f>
      </c>
      <c r="C292" s="1070">
        <f>IF('入力'!$BM$50=0,"",'入力'!$BM$50)</f>
      </c>
      <c r="D292" s="1062">
        <f>IF('入力'!$BM$6=0,"",'入力'!$BM$6)</f>
      </c>
      <c r="E292" s="1062">
        <f>IF('入力'!$BM$7=0,"",'入力'!$BM$7)</f>
      </c>
      <c r="F292" s="1068"/>
      <c r="G292" s="1060">
        <f>IF('入力'!$BM$21=0,"",'入力'!$BM$21)</f>
      </c>
      <c r="H292" s="340">
        <f>IF('入力'!$BM$62=0,"",'入力'!$BM$62)</f>
      </c>
      <c r="I292" s="342" t="s">
        <v>452</v>
      </c>
      <c r="J292" s="1059">
        <f>IF('入力'!$BM$28=0,"",'入力'!$BM$28)</f>
      </c>
      <c r="K292" s="1059">
        <f>IF('入力'!$BM$52=0,"",'入力'!$BM$52)</f>
      </c>
      <c r="L292" s="1057"/>
    </row>
    <row r="293" spans="1:12" ht="10.5" customHeight="1">
      <c r="A293" s="1072"/>
      <c r="B293" s="1059"/>
      <c r="C293" s="1071"/>
      <c r="D293" s="1062"/>
      <c r="E293" s="1062"/>
      <c r="F293" s="1069"/>
      <c r="G293" s="1060"/>
      <c r="H293" s="340">
        <f>IF('入力'!$BM$66=0,"",'入力'!$BM$66)</f>
      </c>
      <c r="I293" s="342">
        <f>IF('入力'!$BM$59=0,"",'入力'!$BM$59)</f>
      </c>
      <c r="J293" s="1059"/>
      <c r="K293" s="1059"/>
      <c r="L293" s="1057"/>
    </row>
    <row r="294" spans="1:12" ht="10.5" customHeight="1">
      <c r="A294" s="1072"/>
      <c r="B294" s="1059"/>
      <c r="C294" s="1071"/>
      <c r="D294" s="1062"/>
      <c r="E294" s="1062"/>
      <c r="F294" s="1069"/>
      <c r="G294" s="1060"/>
      <c r="H294" s="340">
        <f>IF('入力'!$BM$70=0,"",'入力'!$BM$70)</f>
      </c>
      <c r="I294" s="342" t="s">
        <v>453</v>
      </c>
      <c r="J294" s="1059"/>
      <c r="K294" s="1059"/>
      <c r="L294" s="1057"/>
    </row>
    <row r="295" spans="1:12" ht="10.5" customHeight="1">
      <c r="A295" s="1072"/>
      <c r="B295" s="1059">
        <f>IF('入力'!$BM$49=0,"",'入力'!$BM$49)</f>
      </c>
      <c r="C295" s="1071"/>
      <c r="D295" s="1062">
        <f>IF('入力'!$BM$9=0,"",'入力'!$BM$9)</f>
      </c>
      <c r="E295" s="1062">
        <f>IF('入力'!$BM$8=0,"",'入力'!$BM$8)</f>
      </c>
      <c r="F295" s="1064">
        <f>IF('入力'!$BM$19=0,"",'入力'!$BM$19)</f>
      </c>
      <c r="G295" s="1062">
        <f>IF('入力'!$BM$25=0,"",'入力'!$BM$25)</f>
      </c>
      <c r="H295" s="340">
        <f>IF('入力'!$BM$74=0,"",'入力'!$BM$74)</f>
      </c>
      <c r="I295" s="1061">
        <f>IF('入力'!$BM$60=0,"",'入力'!$BM$60)</f>
      </c>
      <c r="J295" s="1059">
        <f>IF('入力'!$BM$29=0,"",'入力'!$BM$29)</f>
      </c>
      <c r="K295" s="1059">
        <f>IF('入力'!$BM$47=0,"",'入力'!$BM$47)</f>
      </c>
      <c r="L295" s="1058">
        <f>IF('入力'!$BM$46=0,"",'入力'!$BM$46)</f>
      </c>
    </row>
    <row r="296" spans="1:12" ht="10.5" customHeight="1">
      <c r="A296" s="1072"/>
      <c r="B296" s="1059"/>
      <c r="C296" s="1071"/>
      <c r="D296" s="1062"/>
      <c r="E296" s="1062"/>
      <c r="F296" s="1064"/>
      <c r="G296" s="1062"/>
      <c r="H296" s="340">
        <f>IF('入力'!$BM$78=0,"",'入力'!$BM$78)</f>
      </c>
      <c r="I296" s="1061"/>
      <c r="J296" s="1059"/>
      <c r="K296" s="1059"/>
      <c r="L296" s="1058"/>
    </row>
    <row r="297" spans="1:12" ht="10.5" customHeight="1">
      <c r="A297" s="1072">
        <v>59</v>
      </c>
      <c r="B297" s="1059">
        <f>IF('入力'!$BN$5=0,"",'入力'!$BN$5)</f>
      </c>
      <c r="C297" s="1070">
        <f>IF('入力'!$BN$50=0,"",'入力'!$BN$50)</f>
      </c>
      <c r="D297" s="1062">
        <f>IF('入力'!$BN$6=0,"",'入力'!$BN$6)</f>
      </c>
      <c r="E297" s="1062">
        <f>IF('入力'!$BN$7=0,"",'入力'!$BN$7)</f>
      </c>
      <c r="F297" s="1068"/>
      <c r="G297" s="1060">
        <f>IF('入力'!$BN$21=0,"",'入力'!$BN$21)</f>
      </c>
      <c r="H297" s="340">
        <f>IF('入力'!$BN$62=0,"",'入力'!$BN$62)</f>
      </c>
      <c r="I297" s="342" t="s">
        <v>452</v>
      </c>
      <c r="J297" s="1059">
        <f>IF('入力'!$BN$28=0,"",'入力'!$BN$28)</f>
      </c>
      <c r="K297" s="1059">
        <f>IF('入力'!$BN$52=0,"",'入力'!$BN$52)</f>
      </c>
      <c r="L297" s="1057"/>
    </row>
    <row r="298" spans="1:12" ht="10.5" customHeight="1">
      <c r="A298" s="1072"/>
      <c r="B298" s="1059"/>
      <c r="C298" s="1071"/>
      <c r="D298" s="1062"/>
      <c r="E298" s="1062"/>
      <c r="F298" s="1069"/>
      <c r="G298" s="1060"/>
      <c r="H298" s="340">
        <f>IF('入力'!$BN$66=0,"",'入力'!$BN$66)</f>
      </c>
      <c r="I298" s="342">
        <f>IF('入力'!$BN$59=0,"",'入力'!$BN$59)</f>
      </c>
      <c r="J298" s="1059"/>
      <c r="K298" s="1059"/>
      <c r="L298" s="1057"/>
    </row>
    <row r="299" spans="1:12" ht="10.5" customHeight="1">
      <c r="A299" s="1072"/>
      <c r="B299" s="1059"/>
      <c r="C299" s="1071"/>
      <c r="D299" s="1062"/>
      <c r="E299" s="1062"/>
      <c r="F299" s="1069"/>
      <c r="G299" s="1060"/>
      <c r="H299" s="340">
        <f>IF('入力'!$BN$70=0,"",'入力'!$BN$70)</f>
      </c>
      <c r="I299" s="342" t="s">
        <v>453</v>
      </c>
      <c r="J299" s="1059"/>
      <c r="K299" s="1059"/>
      <c r="L299" s="1057"/>
    </row>
    <row r="300" spans="1:12" ht="10.5" customHeight="1">
      <c r="A300" s="1072"/>
      <c r="B300" s="1059">
        <f>IF('入力'!$BN$49=0,"",'入力'!$BN$49)</f>
      </c>
      <c r="C300" s="1071"/>
      <c r="D300" s="1062">
        <f>IF('入力'!$BN$9=0,"",'入力'!$BN$9)</f>
      </c>
      <c r="E300" s="1062">
        <f>IF('入力'!$BN$8=0,"",'入力'!$BN$8)</f>
      </c>
      <c r="F300" s="1064">
        <f>IF('入力'!$BN$19=0,"",'入力'!$BN$19)</f>
      </c>
      <c r="G300" s="1062">
        <f>IF('入力'!$BN$25=0,"",'入力'!$BN$25)</f>
      </c>
      <c r="H300" s="340">
        <f>IF('入力'!$BN$74=0,"",'入力'!$BN$74)</f>
      </c>
      <c r="I300" s="1061">
        <f>IF('入力'!$BN$60=0,"",'入力'!$BN$60)</f>
      </c>
      <c r="J300" s="1059">
        <f>IF('入力'!$BN$29=0,"",'入力'!$BN$29)</f>
      </c>
      <c r="K300" s="1059">
        <f>IF('入力'!$BN$47=0,"",'入力'!$BN$47)</f>
      </c>
      <c r="L300" s="1058">
        <f>IF('入力'!$BN$46=0,"",'入力'!$BN$46)</f>
      </c>
    </row>
    <row r="301" spans="1:12" ht="10.5" customHeight="1">
      <c r="A301" s="1072"/>
      <c r="B301" s="1059"/>
      <c r="C301" s="1071"/>
      <c r="D301" s="1062"/>
      <c r="E301" s="1062"/>
      <c r="F301" s="1064"/>
      <c r="G301" s="1062"/>
      <c r="H301" s="340">
        <f>IF('入力'!$BN$78=0,"",'入力'!$BN$78)</f>
      </c>
      <c r="I301" s="1061"/>
      <c r="J301" s="1059"/>
      <c r="K301" s="1059"/>
      <c r="L301" s="1058"/>
    </row>
    <row r="302" spans="1:12" ht="10.5" customHeight="1">
      <c r="A302" s="1072">
        <v>60</v>
      </c>
      <c r="B302" s="1059">
        <f>IF('入力'!$BO$5=0,"",'入力'!$BO$5)</f>
      </c>
      <c r="C302" s="1070">
        <f>IF('入力'!$BO$50=0,"",'入力'!$BO$50)</f>
      </c>
      <c r="D302" s="1062">
        <f>IF('入力'!$BO$6=0,"",'入力'!$BO$6)</f>
      </c>
      <c r="E302" s="1062">
        <f>IF('入力'!$BO$7=0,"",'入力'!$BO$7)</f>
      </c>
      <c r="F302" s="1068"/>
      <c r="G302" s="1060">
        <f>IF('入力'!$BO$21=0,"",'入力'!$BO$21)</f>
      </c>
      <c r="H302" s="340">
        <f>IF('入力'!$BO$62=0,"",'入力'!$BO$62)</f>
      </c>
      <c r="I302" s="342" t="s">
        <v>452</v>
      </c>
      <c r="J302" s="1059">
        <f>IF('入力'!$BO$28=0,"",'入力'!$BO$28)</f>
      </c>
      <c r="K302" s="1059">
        <f>IF('入力'!$BO$52=0,"",'入力'!$BO$52)</f>
      </c>
      <c r="L302" s="1057"/>
    </row>
    <row r="303" spans="1:12" ht="10.5" customHeight="1">
      <c r="A303" s="1072"/>
      <c r="B303" s="1059"/>
      <c r="C303" s="1071"/>
      <c r="D303" s="1062"/>
      <c r="E303" s="1062"/>
      <c r="F303" s="1069"/>
      <c r="G303" s="1060"/>
      <c r="H303" s="340">
        <f>IF('入力'!$BO$66=0,"",'入力'!$BO$66)</f>
      </c>
      <c r="I303" s="342">
        <f>IF('入力'!$BO$59=0,"",'入力'!$BO$59)</f>
      </c>
      <c r="J303" s="1059"/>
      <c r="K303" s="1059"/>
      <c r="L303" s="1057"/>
    </row>
    <row r="304" spans="1:12" ht="10.5" customHeight="1">
      <c r="A304" s="1072"/>
      <c r="B304" s="1059"/>
      <c r="C304" s="1071"/>
      <c r="D304" s="1062"/>
      <c r="E304" s="1062"/>
      <c r="F304" s="1069"/>
      <c r="G304" s="1060"/>
      <c r="H304" s="340">
        <f>IF('入力'!$BO$70=0,"",'入力'!$BO$70)</f>
      </c>
      <c r="I304" s="342" t="s">
        <v>453</v>
      </c>
      <c r="J304" s="1059"/>
      <c r="K304" s="1059"/>
      <c r="L304" s="1057"/>
    </row>
    <row r="305" spans="1:12" ht="10.5" customHeight="1">
      <c r="A305" s="1072"/>
      <c r="B305" s="1059">
        <f>IF('入力'!$BO$49=0,"",'入力'!$BO$49)</f>
      </c>
      <c r="C305" s="1071"/>
      <c r="D305" s="1062">
        <f>IF('入力'!$BO$9=0,"",'入力'!$BO$9)</f>
      </c>
      <c r="E305" s="1062">
        <f>IF('入力'!$BO$8=0,"",'入力'!$BO$8)</f>
      </c>
      <c r="F305" s="1064">
        <f>IF('入力'!$BO$19=0,"",'入力'!$BO$19)</f>
      </c>
      <c r="G305" s="1062">
        <f>IF('入力'!$BO$25=0,"",'入力'!$BO$25)</f>
      </c>
      <c r="H305" s="340">
        <f>IF('入力'!$BO$74=0,"",'入力'!$BO$74)</f>
      </c>
      <c r="I305" s="1061">
        <f>IF('入力'!$BO$60=0,"",'入力'!$BO$60)</f>
      </c>
      <c r="J305" s="1059">
        <f>IF('入力'!$BO$29=0,"",'入力'!$BO$29)</f>
      </c>
      <c r="K305" s="1059">
        <f>IF('入力'!$BO$47=0,"",'入力'!$BO$47)</f>
      </c>
      <c r="L305" s="1058">
        <f>IF('入力'!$BO$46=0,"",'入力'!$BO$46)</f>
      </c>
    </row>
    <row r="306" spans="1:12" ht="10.5" customHeight="1">
      <c r="A306" s="1074"/>
      <c r="B306" s="1059"/>
      <c r="C306" s="1071"/>
      <c r="D306" s="1065"/>
      <c r="E306" s="1065"/>
      <c r="F306" s="1064"/>
      <c r="G306" s="1065"/>
      <c r="H306" s="345">
        <f>IF('入力'!$BO$78=0,"",'入力'!$BO$78)</f>
      </c>
      <c r="I306" s="1066"/>
      <c r="J306" s="1067"/>
      <c r="K306" s="1067"/>
      <c r="L306" s="1073"/>
    </row>
    <row r="307" spans="1:12" ht="10.5" customHeight="1">
      <c r="A307" s="1089">
        <v>61</v>
      </c>
      <c r="B307" s="1084">
        <f>IF('入力'!$BP$5=0,"",'入力'!$BP$5)</f>
      </c>
      <c r="C307" s="1070">
        <f>IF('入力'!$BP$50=0,"",'入力'!$BP$50)</f>
      </c>
      <c r="D307" s="1087">
        <f>IF('入力'!$BP$6=0,"",'入力'!$BP$6)</f>
      </c>
      <c r="E307" s="1087">
        <f>IF('入力'!$BP$7=0,"",'入力'!$BP$7)</f>
      </c>
      <c r="F307" s="1068"/>
      <c r="G307" s="1095">
        <f>IF('入力'!$BP$21=0,"",'入力'!$BP$21)</f>
      </c>
      <c r="H307" s="344">
        <f>IF('入力'!$BP$62=0,"",'入力'!$BP$62)</f>
      </c>
      <c r="I307" s="341" t="s">
        <v>452</v>
      </c>
      <c r="J307" s="1084">
        <f>IF('入力'!$BP$28=0,"",'入力'!$BP$28)</f>
      </c>
      <c r="K307" s="1084">
        <f>IF('入力'!$BP$52=0,"",'入力'!$BP$52)</f>
      </c>
      <c r="L307" s="1096"/>
    </row>
    <row r="308" spans="1:12" ht="10.5" customHeight="1">
      <c r="A308" s="1072"/>
      <c r="B308" s="1059"/>
      <c r="C308" s="1071"/>
      <c r="D308" s="1062"/>
      <c r="E308" s="1062"/>
      <c r="F308" s="1069"/>
      <c r="G308" s="1060"/>
      <c r="H308" s="340">
        <f>IF('入力'!$BP$66=0,"",'入力'!$BP$66)</f>
      </c>
      <c r="I308" s="342">
        <f>IF('入力'!$BP$59=0,"",'入力'!$BP$59)</f>
      </c>
      <c r="J308" s="1059"/>
      <c r="K308" s="1059"/>
      <c r="L308" s="1057"/>
    </row>
    <row r="309" spans="1:12" ht="10.5" customHeight="1">
      <c r="A309" s="1072"/>
      <c r="B309" s="1059"/>
      <c r="C309" s="1071"/>
      <c r="D309" s="1062"/>
      <c r="E309" s="1062"/>
      <c r="F309" s="1069"/>
      <c r="G309" s="1060"/>
      <c r="H309" s="340">
        <f>IF('入力'!$BP$70=0,"",'入力'!$BP$70)</f>
      </c>
      <c r="I309" s="342" t="s">
        <v>453</v>
      </c>
      <c r="J309" s="1059"/>
      <c r="K309" s="1059"/>
      <c r="L309" s="1057"/>
    </row>
    <row r="310" spans="1:12" ht="10.5" customHeight="1">
      <c r="A310" s="1072"/>
      <c r="B310" s="1059">
        <f>IF('入力'!$BP$49=0,"",'入力'!$BP$49)</f>
      </c>
      <c r="C310" s="1071"/>
      <c r="D310" s="1062">
        <f>IF('入力'!$BP$9=0,"",'入力'!$BP$9)</f>
      </c>
      <c r="E310" s="1062">
        <f>IF('入力'!$BP$8=0,"",'入力'!$BP$8)</f>
      </c>
      <c r="F310" s="1064">
        <f>IF('入力'!$BP$19=0,"",'入力'!$BP$19)</f>
      </c>
      <c r="G310" s="1062">
        <f>IF('入力'!$BP$25=0,"",'入力'!$BP$25)</f>
      </c>
      <c r="H310" s="340">
        <f>IF('入力'!$BP$74=0,"",'入力'!$BP$74)</f>
      </c>
      <c r="I310" s="1061">
        <f>IF('入力'!$BP$60=0,"",'入力'!$BP$60)</f>
      </c>
      <c r="J310" s="1059">
        <f>IF('入力'!$BP$29=0,"",'入力'!$BP$29)</f>
      </c>
      <c r="K310" s="1059">
        <f>IF('入力'!$BP$47=0,"",'入力'!$BP$47)</f>
      </c>
      <c r="L310" s="1058">
        <f>IF('入力'!$BP$46=0,"",'入力'!$BP$46)</f>
      </c>
    </row>
    <row r="311" spans="1:12" ht="10.5" customHeight="1">
      <c r="A311" s="1072"/>
      <c r="B311" s="1059"/>
      <c r="C311" s="1071"/>
      <c r="D311" s="1062"/>
      <c r="E311" s="1062"/>
      <c r="F311" s="1064"/>
      <c r="G311" s="1062"/>
      <c r="H311" s="340">
        <f>IF('入力'!$BP$78=0,"",'入力'!$BP$78)</f>
      </c>
      <c r="I311" s="1061"/>
      <c r="J311" s="1059"/>
      <c r="K311" s="1059"/>
      <c r="L311" s="1058"/>
    </row>
    <row r="312" spans="1:12" ht="10.5" customHeight="1">
      <c r="A312" s="1072">
        <v>62</v>
      </c>
      <c r="B312" s="1059">
        <f>IF('入力'!$BQ$5=0,"",'入力'!$BQ$5)</f>
      </c>
      <c r="C312" s="1070">
        <f>IF('入力'!$BQ$50=0,"",'入力'!$BQ$50)</f>
      </c>
      <c r="D312" s="1062">
        <f>IF('入力'!$BQ$6=0,"",'入力'!$BQ$6)</f>
      </c>
      <c r="E312" s="1062">
        <f>IF('入力'!$BQ$7=0,"",'入力'!$BQ$7)</f>
      </c>
      <c r="F312" s="1068"/>
      <c r="G312" s="1060">
        <f>IF('入力'!$BQ$21=0,"",'入力'!$BQ$21)</f>
      </c>
      <c r="H312" s="340">
        <f>IF('入力'!$BQ$62=0,"",'入力'!$BQ$62)</f>
      </c>
      <c r="I312" s="342" t="s">
        <v>452</v>
      </c>
      <c r="J312" s="1059">
        <f>IF('入力'!$BQ$28=0,"",'入力'!$BQ$28)</f>
      </c>
      <c r="K312" s="1059">
        <f>IF('入力'!$BQ$52=0,"",'入力'!$BQ$52)</f>
      </c>
      <c r="L312" s="1057"/>
    </row>
    <row r="313" spans="1:12" ht="10.5" customHeight="1">
      <c r="A313" s="1072"/>
      <c r="B313" s="1059"/>
      <c r="C313" s="1071"/>
      <c r="D313" s="1062"/>
      <c r="E313" s="1062"/>
      <c r="F313" s="1069"/>
      <c r="G313" s="1060"/>
      <c r="H313" s="340">
        <f>IF('入力'!$BQ$66=0,"",'入力'!$BQ$66)</f>
      </c>
      <c r="I313" s="342">
        <f>IF('入力'!$BQ$59=0,"",'入力'!$BQ$59)</f>
      </c>
      <c r="J313" s="1059"/>
      <c r="K313" s="1059"/>
      <c r="L313" s="1057"/>
    </row>
    <row r="314" spans="1:12" ht="10.5" customHeight="1">
      <c r="A314" s="1072"/>
      <c r="B314" s="1059"/>
      <c r="C314" s="1071"/>
      <c r="D314" s="1062"/>
      <c r="E314" s="1062"/>
      <c r="F314" s="1069"/>
      <c r="G314" s="1060"/>
      <c r="H314" s="340">
        <f>IF('入力'!$BQ$70=0,"",'入力'!$BQ$70)</f>
      </c>
      <c r="I314" s="342" t="s">
        <v>453</v>
      </c>
      <c r="J314" s="1059"/>
      <c r="K314" s="1059"/>
      <c r="L314" s="1057"/>
    </row>
    <row r="315" spans="1:12" ht="10.5" customHeight="1">
      <c r="A315" s="1072"/>
      <c r="B315" s="1059">
        <f>IF('入力'!$BQ$49=0,"",'入力'!$BQ$49)</f>
      </c>
      <c r="C315" s="1071"/>
      <c r="D315" s="1062">
        <f>IF('入力'!$BQ$9=0,"",'入力'!$BQ$9)</f>
      </c>
      <c r="E315" s="1062">
        <f>IF('入力'!$BQ$8=0,"",'入力'!$BQ$8)</f>
      </c>
      <c r="F315" s="1064">
        <f>IF('入力'!$BQ$19=0,"",'入力'!$BQ$19)</f>
      </c>
      <c r="G315" s="1062">
        <f>IF('入力'!$BQ$25=0,"",'入力'!$BQ$25)</f>
      </c>
      <c r="H315" s="340">
        <f>IF('入力'!$BQ$74=0,"",'入力'!$BQ$74)</f>
      </c>
      <c r="I315" s="1061">
        <f>IF('入力'!$BQ$60=0,"",'入力'!$BQ$60)</f>
      </c>
      <c r="J315" s="1059">
        <f>IF('入力'!$BQ$29=0,"",'入力'!$BQ$29)</f>
      </c>
      <c r="K315" s="1059">
        <f>IF('入力'!$BQ$47=0,"",'入力'!$BQ$47)</f>
      </c>
      <c r="L315" s="1058">
        <f>IF('入力'!$BQ$46=0,"",'入力'!$BQ$46)</f>
      </c>
    </row>
    <row r="316" spans="1:12" ht="10.5" customHeight="1">
      <c r="A316" s="1072"/>
      <c r="B316" s="1059"/>
      <c r="C316" s="1071"/>
      <c r="D316" s="1062"/>
      <c r="E316" s="1062"/>
      <c r="F316" s="1064"/>
      <c r="G316" s="1062"/>
      <c r="H316" s="340">
        <f>IF('入力'!$BQ$78=0,"",'入力'!$BQ$78)</f>
      </c>
      <c r="I316" s="1061"/>
      <c r="J316" s="1059"/>
      <c r="K316" s="1059"/>
      <c r="L316" s="1058"/>
    </row>
    <row r="317" spans="1:12" ht="10.5" customHeight="1">
      <c r="A317" s="1072">
        <v>63</v>
      </c>
      <c r="B317" s="1059">
        <f>IF('入力'!$BR$5=0,"",'入力'!$BR$5)</f>
      </c>
      <c r="C317" s="1070">
        <f>IF('入力'!$BR$50=0,"",'入力'!$BR$50)</f>
      </c>
      <c r="D317" s="1062">
        <f>IF('入力'!$BR$6=0,"",'入力'!$BR$6)</f>
      </c>
      <c r="E317" s="1062">
        <f>IF('入力'!$BR$7=0,"",'入力'!$BR$7)</f>
      </c>
      <c r="F317" s="1068"/>
      <c r="G317" s="1060">
        <f>IF('入力'!$BR$21=0,"",'入力'!$BR$21)</f>
      </c>
      <c r="H317" s="340">
        <f>IF('入力'!$BR$62=0,"",'入力'!$BR$62)</f>
      </c>
      <c r="I317" s="342" t="s">
        <v>452</v>
      </c>
      <c r="J317" s="1059">
        <f>IF('入力'!$BR$28=0,"",'入力'!$BR$28)</f>
      </c>
      <c r="K317" s="1059">
        <f>IF('入力'!$BR$52=0,"",'入力'!$BR$52)</f>
      </c>
      <c r="L317" s="1057"/>
    </row>
    <row r="318" spans="1:12" ht="10.5" customHeight="1">
      <c r="A318" s="1072"/>
      <c r="B318" s="1059"/>
      <c r="C318" s="1071"/>
      <c r="D318" s="1062"/>
      <c r="E318" s="1062"/>
      <c r="F318" s="1069"/>
      <c r="G318" s="1060"/>
      <c r="H318" s="340">
        <f>IF('入力'!$BR$66=0,"",'入力'!$BR$66)</f>
      </c>
      <c r="I318" s="342">
        <f>IF('入力'!$BR$59=0,"",'入力'!$BR$59)</f>
      </c>
      <c r="J318" s="1059"/>
      <c r="K318" s="1059"/>
      <c r="L318" s="1057"/>
    </row>
    <row r="319" spans="1:12" ht="10.5" customHeight="1">
      <c r="A319" s="1072"/>
      <c r="B319" s="1059"/>
      <c r="C319" s="1071"/>
      <c r="D319" s="1062"/>
      <c r="E319" s="1062"/>
      <c r="F319" s="1069"/>
      <c r="G319" s="1060"/>
      <c r="H319" s="340">
        <f>IF('入力'!$BR$70=0,"",'入力'!$BR$70)</f>
      </c>
      <c r="I319" s="342" t="s">
        <v>453</v>
      </c>
      <c r="J319" s="1059"/>
      <c r="K319" s="1059"/>
      <c r="L319" s="1057"/>
    </row>
    <row r="320" spans="1:12" ht="10.5" customHeight="1">
      <c r="A320" s="1072"/>
      <c r="B320" s="1059">
        <f>IF('入力'!$BR$49=0,"",'入力'!$BR$49)</f>
      </c>
      <c r="C320" s="1071"/>
      <c r="D320" s="1062">
        <f>IF('入力'!$BR$9=0,"",'入力'!$BR$9)</f>
      </c>
      <c r="E320" s="1062">
        <f>IF('入力'!$BR$8=0,"",'入力'!$BR$8)</f>
      </c>
      <c r="F320" s="1064">
        <f>IF('入力'!$BR$19=0,"",'入力'!$BR$19)</f>
      </c>
      <c r="G320" s="1062">
        <f>IF('入力'!$BR$25=0,"",'入力'!$BR$25)</f>
      </c>
      <c r="H320" s="340">
        <f>IF('入力'!$BR$74=0,"",'入力'!$BR$74)</f>
      </c>
      <c r="I320" s="1061">
        <f>IF('入力'!$BR$60=0,"",'入力'!$BR$60)</f>
      </c>
      <c r="J320" s="1059">
        <f>IF('入力'!$BR$29=0,"",'入力'!$BR$29)</f>
      </c>
      <c r="K320" s="1059">
        <f>IF('入力'!$BR$47=0,"",'入力'!$BR$47)</f>
      </c>
      <c r="L320" s="1058">
        <f>IF('入力'!$BR$46=0,"",'入力'!$BR$46)</f>
      </c>
    </row>
    <row r="321" spans="1:12" ht="10.5" customHeight="1">
      <c r="A321" s="1072"/>
      <c r="B321" s="1059"/>
      <c r="C321" s="1071"/>
      <c r="D321" s="1062"/>
      <c r="E321" s="1062"/>
      <c r="F321" s="1064"/>
      <c r="G321" s="1062"/>
      <c r="H321" s="340">
        <f>IF('入力'!$BR$78=0,"",'入力'!$BR$78)</f>
      </c>
      <c r="I321" s="1061"/>
      <c r="J321" s="1059"/>
      <c r="K321" s="1059"/>
      <c r="L321" s="1058"/>
    </row>
    <row r="322" spans="1:12" ht="10.5" customHeight="1">
      <c r="A322" s="1072">
        <v>64</v>
      </c>
      <c r="B322" s="1059">
        <f>IF('入力'!$BS$5=0,"",'入力'!$BS$5)</f>
      </c>
      <c r="C322" s="1070">
        <f>IF('入力'!$BS$50=0,"",'入力'!$BS$50)</f>
      </c>
      <c r="D322" s="1062">
        <f>IF('入力'!$BS$6=0,"",'入力'!$BS$6)</f>
      </c>
      <c r="E322" s="1062">
        <f>IF('入力'!$BS$7=0,"",'入力'!$BS$7)</f>
      </c>
      <c r="F322" s="1068"/>
      <c r="G322" s="1060">
        <f>IF('入力'!$BS$21=0,"",'入力'!$BS$21)</f>
      </c>
      <c r="H322" s="340">
        <f>IF('入力'!$BS$62=0,"",'入力'!$BS$62)</f>
      </c>
      <c r="I322" s="342" t="s">
        <v>452</v>
      </c>
      <c r="J322" s="1059">
        <f>IF('入力'!$BS$28=0,"",'入力'!$BS$28)</f>
      </c>
      <c r="K322" s="1059">
        <f>IF('入力'!$BS$52=0,"",'入力'!$BS$52)</f>
      </c>
      <c r="L322" s="1057"/>
    </row>
    <row r="323" spans="1:12" ht="10.5" customHeight="1">
      <c r="A323" s="1072"/>
      <c r="B323" s="1059"/>
      <c r="C323" s="1071"/>
      <c r="D323" s="1062"/>
      <c r="E323" s="1062"/>
      <c r="F323" s="1069"/>
      <c r="G323" s="1060"/>
      <c r="H323" s="340">
        <f>IF('入力'!$BS$66=0,"",'入力'!$BS$66)</f>
      </c>
      <c r="I323" s="342">
        <f>IF('入力'!$BS$59=0,"",'入力'!$BS$59)</f>
      </c>
      <c r="J323" s="1059"/>
      <c r="K323" s="1059"/>
      <c r="L323" s="1057"/>
    </row>
    <row r="324" spans="1:12" ht="10.5" customHeight="1">
      <c r="A324" s="1072"/>
      <c r="B324" s="1059"/>
      <c r="C324" s="1071"/>
      <c r="D324" s="1062"/>
      <c r="E324" s="1062"/>
      <c r="F324" s="1069"/>
      <c r="G324" s="1060"/>
      <c r="H324" s="340">
        <f>IF('入力'!$BS$70=0,"",'入力'!$BS$70)</f>
      </c>
      <c r="I324" s="342" t="s">
        <v>453</v>
      </c>
      <c r="J324" s="1059"/>
      <c r="K324" s="1059"/>
      <c r="L324" s="1057"/>
    </row>
    <row r="325" spans="1:12" ht="10.5" customHeight="1">
      <c r="A325" s="1072"/>
      <c r="B325" s="1059">
        <f>IF('入力'!$BS$49=0,"",'入力'!$BS$49)</f>
      </c>
      <c r="C325" s="1071"/>
      <c r="D325" s="1062">
        <f>IF('入力'!$BS$9=0,"",'入力'!$BS$9)</f>
      </c>
      <c r="E325" s="1062">
        <f>IF('入力'!$BS$8=0,"",'入力'!$BS$8)</f>
      </c>
      <c r="F325" s="1064">
        <f>IF('入力'!$BS$19=0,"",'入力'!$BS$19)</f>
      </c>
      <c r="G325" s="1062">
        <f>IF('入力'!$BS$25=0,"",'入力'!$BS$25)</f>
      </c>
      <c r="H325" s="340">
        <f>IF('入力'!$BS$74=0,"",'入力'!$BS$74)</f>
      </c>
      <c r="I325" s="1061">
        <f>IF('入力'!$BS$60=0,"",'入力'!$BS$60)</f>
      </c>
      <c r="J325" s="1059">
        <f>IF('入力'!$BS$29=0,"",'入力'!$BS$29)</f>
      </c>
      <c r="K325" s="1059">
        <f>IF('入力'!$BS$47=0,"",'入力'!$BS$47)</f>
      </c>
      <c r="L325" s="1058">
        <f>IF('入力'!$BS$46=0,"",'入力'!$BS$46)</f>
      </c>
    </row>
    <row r="326" spans="1:12" ht="10.5" customHeight="1">
      <c r="A326" s="1072"/>
      <c r="B326" s="1059"/>
      <c r="C326" s="1071"/>
      <c r="D326" s="1062"/>
      <c r="E326" s="1062"/>
      <c r="F326" s="1064"/>
      <c r="G326" s="1062"/>
      <c r="H326" s="340">
        <f>IF('入力'!$BS$78=0,"",'入力'!$BS$78)</f>
      </c>
      <c r="I326" s="1061"/>
      <c r="J326" s="1059"/>
      <c r="K326" s="1059"/>
      <c r="L326" s="1058"/>
    </row>
    <row r="327" spans="1:12" ht="10.5" customHeight="1">
      <c r="A327" s="1072">
        <v>65</v>
      </c>
      <c r="B327" s="1059">
        <f>IF('入力'!$BT$5=0,"",'入力'!$BT$5)</f>
      </c>
      <c r="C327" s="1070">
        <f>IF('入力'!$BT$50=0,"",'入力'!$BT$50)</f>
      </c>
      <c r="D327" s="1062">
        <f>IF('入力'!$BT$6=0,"",'入力'!$BT$6)</f>
      </c>
      <c r="E327" s="1062">
        <f>IF('入力'!$BT$7=0,"",'入力'!$BT$7)</f>
      </c>
      <c r="F327" s="1068"/>
      <c r="G327" s="1060">
        <f>IF('入力'!$BT$21=0,"",'入力'!$BT$21)</f>
      </c>
      <c r="H327" s="340">
        <f>IF('入力'!$BT$62=0,"",'入力'!$BT$62)</f>
      </c>
      <c r="I327" s="342" t="s">
        <v>452</v>
      </c>
      <c r="J327" s="1059">
        <f>IF('入力'!$BT$28=0,"",'入力'!$BT$28)</f>
      </c>
      <c r="K327" s="1059">
        <f>IF('入力'!$BT$52=0,"",'入力'!$BT$52)</f>
      </c>
      <c r="L327" s="1057"/>
    </row>
    <row r="328" spans="1:12" ht="10.5" customHeight="1">
      <c r="A328" s="1072"/>
      <c r="B328" s="1059"/>
      <c r="C328" s="1071"/>
      <c r="D328" s="1062"/>
      <c r="E328" s="1062"/>
      <c r="F328" s="1069"/>
      <c r="G328" s="1060"/>
      <c r="H328" s="340">
        <f>IF('入力'!$BT$66=0,"",'入力'!$BT$66)</f>
      </c>
      <c r="I328" s="342">
        <f>IF('入力'!$BT$59=0,"",'入力'!$BT$59)</f>
      </c>
      <c r="J328" s="1059"/>
      <c r="K328" s="1059"/>
      <c r="L328" s="1057"/>
    </row>
    <row r="329" spans="1:12" ht="10.5" customHeight="1">
      <c r="A329" s="1072"/>
      <c r="B329" s="1059"/>
      <c r="C329" s="1071"/>
      <c r="D329" s="1062"/>
      <c r="E329" s="1062"/>
      <c r="F329" s="1069"/>
      <c r="G329" s="1060"/>
      <c r="H329" s="340">
        <f>IF('入力'!$BT$70=0,"",'入力'!$BT$70)</f>
      </c>
      <c r="I329" s="342" t="s">
        <v>453</v>
      </c>
      <c r="J329" s="1059"/>
      <c r="K329" s="1059"/>
      <c r="L329" s="1057"/>
    </row>
    <row r="330" spans="1:12" ht="10.5" customHeight="1">
      <c r="A330" s="1072"/>
      <c r="B330" s="1059">
        <f>IF('入力'!$BT$49=0,"",'入力'!$BT$49)</f>
      </c>
      <c r="C330" s="1071"/>
      <c r="D330" s="1062">
        <f>IF('入力'!$BT$9=0,"",'入力'!$BT$9)</f>
      </c>
      <c r="E330" s="1062">
        <f>IF('入力'!$BT$8=0,"",'入力'!$BT$8)</f>
      </c>
      <c r="F330" s="1064">
        <f>IF('入力'!$BT$19=0,"",'入力'!$BT$19)</f>
      </c>
      <c r="G330" s="1062">
        <f>IF('入力'!$BT$25=0,"",'入力'!$BT$25)</f>
      </c>
      <c r="H330" s="340">
        <f>IF('入力'!$BT$74=0,"",'入力'!$BT$74)</f>
      </c>
      <c r="I330" s="1061">
        <f>IF('入力'!$BT$60=0,"",'入力'!$BT$60)</f>
      </c>
      <c r="J330" s="1059">
        <f>IF('入力'!$BT$29=0,"",'入力'!$BT$29)</f>
      </c>
      <c r="K330" s="1059">
        <f>IF('入力'!$BT$47=0,"",'入力'!$BT$47)</f>
      </c>
      <c r="L330" s="1058">
        <f>IF('入力'!$BT$46=0,"",'入力'!$BT$46)</f>
      </c>
    </row>
    <row r="331" spans="1:12" ht="10.5" customHeight="1">
      <c r="A331" s="1072"/>
      <c r="B331" s="1059"/>
      <c r="C331" s="1071"/>
      <c r="D331" s="1062"/>
      <c r="E331" s="1062"/>
      <c r="F331" s="1064"/>
      <c r="G331" s="1062"/>
      <c r="H331" s="340">
        <f>IF('入力'!$BT$78=0,"",'入力'!$BT$78)</f>
      </c>
      <c r="I331" s="1061"/>
      <c r="J331" s="1059"/>
      <c r="K331" s="1059"/>
      <c r="L331" s="1058"/>
    </row>
    <row r="332" spans="1:12" ht="10.5" customHeight="1">
      <c r="A332" s="1072">
        <v>66</v>
      </c>
      <c r="B332" s="1059">
        <f>IF('入力'!$BU$5=0,"",'入力'!$BU$5)</f>
      </c>
      <c r="C332" s="1070">
        <f>IF('入力'!$BU$50=0,"",'入力'!$BU$50)</f>
      </c>
      <c r="D332" s="1062">
        <f>IF('入力'!$BU$6=0,"",'入力'!$BU$6)</f>
      </c>
      <c r="E332" s="1062">
        <f>IF('入力'!$BU$7=0,"",'入力'!$BU$7)</f>
      </c>
      <c r="F332" s="1068"/>
      <c r="G332" s="1060">
        <f>IF('入力'!$BU$21=0,"",'入力'!$BU$21)</f>
      </c>
      <c r="H332" s="340">
        <f>IF('入力'!$BU$62=0,"",'入力'!$BU$62)</f>
      </c>
      <c r="I332" s="342" t="s">
        <v>452</v>
      </c>
      <c r="J332" s="1059">
        <f>IF('入力'!$BU$28=0,"",'入力'!$BU$28)</f>
      </c>
      <c r="K332" s="1059">
        <f>IF('入力'!$BU$52=0,"",'入力'!$BU$52)</f>
      </c>
      <c r="L332" s="1057"/>
    </row>
    <row r="333" spans="1:12" ht="10.5" customHeight="1">
      <c r="A333" s="1072"/>
      <c r="B333" s="1059"/>
      <c r="C333" s="1071"/>
      <c r="D333" s="1062"/>
      <c r="E333" s="1062"/>
      <c r="F333" s="1069"/>
      <c r="G333" s="1060"/>
      <c r="H333" s="340">
        <f>IF('入力'!$BU$66=0,"",'入力'!$BU$66)</f>
      </c>
      <c r="I333" s="342">
        <f>IF('入力'!$BU$59=0,"",'入力'!$BU$59)</f>
      </c>
      <c r="J333" s="1059"/>
      <c r="K333" s="1059"/>
      <c r="L333" s="1057"/>
    </row>
    <row r="334" spans="1:12" ht="10.5" customHeight="1">
      <c r="A334" s="1072"/>
      <c r="B334" s="1059"/>
      <c r="C334" s="1071"/>
      <c r="D334" s="1062"/>
      <c r="E334" s="1062"/>
      <c r="F334" s="1069"/>
      <c r="G334" s="1060"/>
      <c r="H334" s="340">
        <f>IF('入力'!$BU$70=0,"",'入力'!$BU$70)</f>
      </c>
      <c r="I334" s="342" t="s">
        <v>453</v>
      </c>
      <c r="J334" s="1059"/>
      <c r="K334" s="1059"/>
      <c r="L334" s="1057"/>
    </row>
    <row r="335" spans="1:12" ht="10.5" customHeight="1">
      <c r="A335" s="1072"/>
      <c r="B335" s="1059">
        <f>IF('入力'!$BU$49=0,"",'入力'!$BU$49)</f>
      </c>
      <c r="C335" s="1071"/>
      <c r="D335" s="1062">
        <f>IF('入力'!$BU$9=0,"",'入力'!$BU$9)</f>
      </c>
      <c r="E335" s="1062">
        <f>IF('入力'!$BU$8=0,"",'入力'!$BU$8)</f>
      </c>
      <c r="F335" s="1064">
        <f>IF('入力'!$BU$19=0,"",'入力'!$BU$19)</f>
      </c>
      <c r="G335" s="1062">
        <f>IF('入力'!$BU$25=0,"",'入力'!$BU$25)</f>
      </c>
      <c r="H335" s="340">
        <f>IF('入力'!$BU$74=0,"",'入力'!$BU$74)</f>
      </c>
      <c r="I335" s="1061">
        <f>IF('入力'!$BU$60=0,"",'入力'!$BU$60)</f>
      </c>
      <c r="J335" s="1059">
        <f>IF('入力'!$BU$29=0,"",'入力'!$BU$29)</f>
      </c>
      <c r="K335" s="1059">
        <f>IF('入力'!$BU$47=0,"",'入力'!$BU$47)</f>
      </c>
      <c r="L335" s="1058">
        <f>IF('入力'!$BU$46=0,"",'入力'!$BU$46)</f>
      </c>
    </row>
    <row r="336" spans="1:12" ht="10.5" customHeight="1">
      <c r="A336" s="1072"/>
      <c r="B336" s="1059"/>
      <c r="C336" s="1071"/>
      <c r="D336" s="1062"/>
      <c r="E336" s="1062"/>
      <c r="F336" s="1064"/>
      <c r="G336" s="1062"/>
      <c r="H336" s="340">
        <f>IF('入力'!$BU$78=0,"",'入力'!$BU$78)</f>
      </c>
      <c r="I336" s="1061"/>
      <c r="J336" s="1059"/>
      <c r="K336" s="1059"/>
      <c r="L336" s="1058"/>
    </row>
    <row r="337" spans="1:12" ht="10.5" customHeight="1">
      <c r="A337" s="1072">
        <v>67</v>
      </c>
      <c r="B337" s="1059">
        <f>IF('入力'!$BV$5=0,"",'入力'!$BV$5)</f>
      </c>
      <c r="C337" s="1070">
        <f>IF('入力'!$BV$50=0,"",'入力'!$BV$50)</f>
      </c>
      <c r="D337" s="1062">
        <f>IF('入力'!$BV$6=0,"",'入力'!$BV$6)</f>
      </c>
      <c r="E337" s="1062">
        <f>IF('入力'!$BV$7=0,"",'入力'!$BV$7)</f>
      </c>
      <c r="F337" s="1068"/>
      <c r="G337" s="1060">
        <f>IF('入力'!$BV$21=0,"",'入力'!$BV$21)</f>
      </c>
      <c r="H337" s="340">
        <f>IF('入力'!$BV$62=0,"",'入力'!$BV$62)</f>
      </c>
      <c r="I337" s="342" t="s">
        <v>452</v>
      </c>
      <c r="J337" s="1059">
        <f>IF('入力'!$BV$28=0,"",'入力'!$BV$28)</f>
      </c>
      <c r="K337" s="1059">
        <f>IF('入力'!$BV$52=0,"",'入力'!$BV$52)</f>
      </c>
      <c r="L337" s="1057"/>
    </row>
    <row r="338" spans="1:12" ht="10.5" customHeight="1">
      <c r="A338" s="1072"/>
      <c r="B338" s="1059"/>
      <c r="C338" s="1071"/>
      <c r="D338" s="1062"/>
      <c r="E338" s="1062"/>
      <c r="F338" s="1069"/>
      <c r="G338" s="1060"/>
      <c r="H338" s="340">
        <f>IF('入力'!$BV$66=0,"",'入力'!$BV$66)</f>
      </c>
      <c r="I338" s="342">
        <f>IF('入力'!$BV$59=0,"",'入力'!$BV$59)</f>
      </c>
      <c r="J338" s="1059"/>
      <c r="K338" s="1059"/>
      <c r="L338" s="1057"/>
    </row>
    <row r="339" spans="1:12" ht="10.5" customHeight="1">
      <c r="A339" s="1072"/>
      <c r="B339" s="1059"/>
      <c r="C339" s="1071"/>
      <c r="D339" s="1062"/>
      <c r="E339" s="1062"/>
      <c r="F339" s="1069"/>
      <c r="G339" s="1060"/>
      <c r="H339" s="340">
        <f>IF('入力'!$BV$70=0,"",'入力'!$BV$70)</f>
      </c>
      <c r="I339" s="342" t="s">
        <v>453</v>
      </c>
      <c r="J339" s="1059"/>
      <c r="K339" s="1059"/>
      <c r="L339" s="1057"/>
    </row>
    <row r="340" spans="1:12" ht="10.5" customHeight="1">
      <c r="A340" s="1072"/>
      <c r="B340" s="1059">
        <f>IF('入力'!$BV$49=0,"",'入力'!$BV$49)</f>
      </c>
      <c r="C340" s="1071"/>
      <c r="D340" s="1062">
        <f>IF('入力'!$BV$9=0,"",'入力'!$BV$9)</f>
      </c>
      <c r="E340" s="1062">
        <f>IF('入力'!$BV$8=0,"",'入力'!$BV$8)</f>
      </c>
      <c r="F340" s="1064">
        <f>IF('入力'!$BV$19=0,"",'入力'!$BV$19)</f>
      </c>
      <c r="G340" s="1062">
        <f>IF('入力'!$BV$25=0,"",'入力'!$BV$25)</f>
      </c>
      <c r="H340" s="340">
        <f>IF('入力'!$BV$74=0,"",'入力'!$BV$74)</f>
      </c>
      <c r="I340" s="1061">
        <f>IF('入力'!$BV$60=0,"",'入力'!$BV$60)</f>
      </c>
      <c r="J340" s="1059">
        <f>IF('入力'!$BV$29=0,"",'入力'!$BV$29)</f>
      </c>
      <c r="K340" s="1059">
        <f>IF('入力'!$BV$47=0,"",'入力'!$BV$47)</f>
      </c>
      <c r="L340" s="1058">
        <f>IF('入力'!$BV$46=0,"",'入力'!$BV$46)</f>
      </c>
    </row>
    <row r="341" spans="1:12" ht="10.5" customHeight="1">
      <c r="A341" s="1072"/>
      <c r="B341" s="1059"/>
      <c r="C341" s="1071"/>
      <c r="D341" s="1062"/>
      <c r="E341" s="1062"/>
      <c r="F341" s="1064"/>
      <c r="G341" s="1062"/>
      <c r="H341" s="340">
        <f>IF('入力'!$BV$78=0,"",'入力'!$BV$78)</f>
      </c>
      <c r="I341" s="1061"/>
      <c r="J341" s="1059"/>
      <c r="K341" s="1059"/>
      <c r="L341" s="1058"/>
    </row>
    <row r="342" spans="1:12" ht="10.5" customHeight="1">
      <c r="A342" s="1072">
        <v>68</v>
      </c>
      <c r="B342" s="1059">
        <f>IF('入力'!$BW$5=0,"",'入力'!$BW$5)</f>
      </c>
      <c r="C342" s="1070">
        <f>IF('入力'!$BW$50=0,"",'入力'!$BW$50)</f>
      </c>
      <c r="D342" s="1062">
        <f>IF('入力'!$BW$6=0,"",'入力'!$BW$6)</f>
      </c>
      <c r="E342" s="1062">
        <f>IF('入力'!$BW$7=0,"",'入力'!$BW$7)</f>
      </c>
      <c r="F342" s="1068"/>
      <c r="G342" s="1060">
        <f>IF('入力'!$BW$21=0,"",'入力'!$BW$21)</f>
      </c>
      <c r="H342" s="340">
        <f>IF('入力'!$BW$62=0,"",'入力'!$BW$62)</f>
      </c>
      <c r="I342" s="342" t="s">
        <v>452</v>
      </c>
      <c r="J342" s="1059">
        <f>IF('入力'!$BW$28=0,"",'入力'!$BW$28)</f>
      </c>
      <c r="K342" s="1059">
        <f>IF('入力'!$BW$52=0,"",'入力'!$BW$52)</f>
      </c>
      <c r="L342" s="1057"/>
    </row>
    <row r="343" spans="1:12" ht="10.5" customHeight="1">
      <c r="A343" s="1072"/>
      <c r="B343" s="1059"/>
      <c r="C343" s="1071"/>
      <c r="D343" s="1062"/>
      <c r="E343" s="1062"/>
      <c r="F343" s="1069"/>
      <c r="G343" s="1060"/>
      <c r="H343" s="340">
        <f>IF('入力'!$BW$66=0,"",'入力'!$BW$66)</f>
      </c>
      <c r="I343" s="342">
        <f>IF('入力'!$BW$59=0,"",'入力'!$BW$59)</f>
      </c>
      <c r="J343" s="1059"/>
      <c r="K343" s="1059"/>
      <c r="L343" s="1057"/>
    </row>
    <row r="344" spans="1:12" ht="10.5" customHeight="1">
      <c r="A344" s="1072"/>
      <c r="B344" s="1059"/>
      <c r="C344" s="1071"/>
      <c r="D344" s="1062"/>
      <c r="E344" s="1062"/>
      <c r="F344" s="1069"/>
      <c r="G344" s="1060"/>
      <c r="H344" s="340">
        <f>IF('入力'!$BW$70=0,"",'入力'!$BW$70)</f>
      </c>
      <c r="I344" s="342" t="s">
        <v>453</v>
      </c>
      <c r="J344" s="1059"/>
      <c r="K344" s="1059"/>
      <c r="L344" s="1057"/>
    </row>
    <row r="345" spans="1:12" ht="10.5" customHeight="1">
      <c r="A345" s="1072"/>
      <c r="B345" s="1059">
        <f>IF('入力'!$BW$49=0,"",'入力'!$BW$49)</f>
      </c>
      <c r="C345" s="1071"/>
      <c r="D345" s="1062">
        <f>IF('入力'!$BW$9=0,"",'入力'!$BW$9)</f>
      </c>
      <c r="E345" s="1062">
        <f>IF('入力'!$BW$8=0,"",'入力'!$BW$8)</f>
      </c>
      <c r="F345" s="1064">
        <f>IF('入力'!$BW$19=0,"",'入力'!$BW$19)</f>
      </c>
      <c r="G345" s="1062">
        <f>IF('入力'!$BW$25=0,"",'入力'!$BW$25)</f>
      </c>
      <c r="H345" s="340">
        <f>IF('入力'!$BW$74=0,"",'入力'!$BW$74)</f>
      </c>
      <c r="I345" s="1061">
        <f>IF('入力'!$BW$60=0,"",'入力'!$BW$60)</f>
      </c>
      <c r="J345" s="1059">
        <f>IF('入力'!$BW$29=0,"",'入力'!$BW$29)</f>
      </c>
      <c r="K345" s="1059">
        <f>IF('入力'!$BW$47=0,"",'入力'!$BW$47)</f>
      </c>
      <c r="L345" s="1058">
        <f>IF('入力'!$BW$46=0,"",'入力'!$BW$46)</f>
      </c>
    </row>
    <row r="346" spans="1:12" ht="10.5" customHeight="1">
      <c r="A346" s="1072"/>
      <c r="B346" s="1059"/>
      <c r="C346" s="1071"/>
      <c r="D346" s="1062"/>
      <c r="E346" s="1062"/>
      <c r="F346" s="1064"/>
      <c r="G346" s="1062"/>
      <c r="H346" s="340">
        <f>IF('入力'!$BW$78=0,"",'入力'!$BW$78)</f>
      </c>
      <c r="I346" s="1061"/>
      <c r="J346" s="1059"/>
      <c r="K346" s="1059"/>
      <c r="L346" s="1058"/>
    </row>
    <row r="347" spans="1:12" ht="10.5" customHeight="1">
      <c r="A347" s="1072">
        <v>69</v>
      </c>
      <c r="B347" s="1059">
        <f>IF('入力'!$BX$5=0,"",'入力'!$BX$5)</f>
      </c>
      <c r="C347" s="1070">
        <f>IF('入力'!$BX$50=0,"",'入力'!$BX$50)</f>
      </c>
      <c r="D347" s="1062">
        <f>IF('入力'!$BX$6=0,"",'入力'!$BX$6)</f>
      </c>
      <c r="E347" s="1062">
        <f>IF('入力'!$BX$7=0,"",'入力'!$BX$7)</f>
      </c>
      <c r="F347" s="1068"/>
      <c r="G347" s="1060">
        <f>IF('入力'!$BX$21=0,"",'入力'!$BX$21)</f>
      </c>
      <c r="H347" s="340">
        <f>IF('入力'!$BX$62=0,"",'入力'!$BX$62)</f>
      </c>
      <c r="I347" s="342" t="s">
        <v>452</v>
      </c>
      <c r="J347" s="1059">
        <f>IF('入力'!$BX$28=0,"",'入力'!$BX$28)</f>
      </c>
      <c r="K347" s="1059">
        <f>IF('入力'!$BX$52=0,"",'入力'!$BX$52)</f>
      </c>
      <c r="L347" s="1057"/>
    </row>
    <row r="348" spans="1:12" ht="10.5" customHeight="1">
      <c r="A348" s="1072"/>
      <c r="B348" s="1059"/>
      <c r="C348" s="1071"/>
      <c r="D348" s="1062"/>
      <c r="E348" s="1062"/>
      <c r="F348" s="1069"/>
      <c r="G348" s="1060"/>
      <c r="H348" s="340">
        <f>IF('入力'!$BX$66=0,"",'入力'!$BX$66)</f>
      </c>
      <c r="I348" s="342">
        <f>IF('入力'!$BX$59=0,"",'入力'!$BX$59)</f>
      </c>
      <c r="J348" s="1059"/>
      <c r="K348" s="1059"/>
      <c r="L348" s="1057"/>
    </row>
    <row r="349" spans="1:12" ht="10.5" customHeight="1">
      <c r="A349" s="1072"/>
      <c r="B349" s="1059"/>
      <c r="C349" s="1071"/>
      <c r="D349" s="1062"/>
      <c r="E349" s="1062"/>
      <c r="F349" s="1069"/>
      <c r="G349" s="1060"/>
      <c r="H349" s="340">
        <f>IF('入力'!$BX$70=0,"",'入力'!$BX$70)</f>
      </c>
      <c r="I349" s="342" t="s">
        <v>453</v>
      </c>
      <c r="J349" s="1059"/>
      <c r="K349" s="1059"/>
      <c r="L349" s="1057"/>
    </row>
    <row r="350" spans="1:12" ht="10.5" customHeight="1">
      <c r="A350" s="1072"/>
      <c r="B350" s="1059">
        <f>IF('入力'!$BX$49=0,"",'入力'!$BX$49)</f>
      </c>
      <c r="C350" s="1071"/>
      <c r="D350" s="1062">
        <f>IF('入力'!$BX$9=0,"",'入力'!$BX$9)</f>
      </c>
      <c r="E350" s="1062">
        <f>IF('入力'!$BX$8=0,"",'入力'!$BX$8)</f>
      </c>
      <c r="F350" s="1064">
        <f>IF('入力'!$BX$19=0,"",'入力'!$BX$19)</f>
      </c>
      <c r="G350" s="1062">
        <f>IF('入力'!$BX$25=0,"",'入力'!$BX$25)</f>
      </c>
      <c r="H350" s="340">
        <f>IF('入力'!$BX$74=0,"",'入力'!$BX$74)</f>
      </c>
      <c r="I350" s="1061">
        <f>IF('入力'!$BX$60=0,"",'入力'!$BX$60)</f>
      </c>
      <c r="J350" s="1059">
        <f>IF('入力'!$BX$29=0,"",'入力'!$BX$29)</f>
      </c>
      <c r="K350" s="1059">
        <f>IF('入力'!$BX$47=0,"",'入力'!$BX$47)</f>
      </c>
      <c r="L350" s="1058">
        <f>IF('入力'!$BX$46=0,"",'入力'!$BX$46)</f>
      </c>
    </row>
    <row r="351" spans="1:12" ht="10.5" customHeight="1">
      <c r="A351" s="1072"/>
      <c r="B351" s="1059"/>
      <c r="C351" s="1071"/>
      <c r="D351" s="1062"/>
      <c r="E351" s="1062"/>
      <c r="F351" s="1064"/>
      <c r="G351" s="1062"/>
      <c r="H351" s="340">
        <f>IF('入力'!$BX$78=0,"",'入力'!$BX$78)</f>
      </c>
      <c r="I351" s="1061"/>
      <c r="J351" s="1059"/>
      <c r="K351" s="1059"/>
      <c r="L351" s="1058"/>
    </row>
    <row r="352" spans="1:12" ht="10.5" customHeight="1">
      <c r="A352" s="1072">
        <v>70</v>
      </c>
      <c r="B352" s="1059">
        <f>IF('入力'!$BY$5=0,"",'入力'!$BY$5)</f>
      </c>
      <c r="C352" s="1070">
        <f>IF('入力'!$BY$50=0,"",'入力'!$BY$50)</f>
      </c>
      <c r="D352" s="1062">
        <f>IF('入力'!$BY$6=0,"",'入力'!$BY$6)</f>
      </c>
      <c r="E352" s="1062">
        <f>IF('入力'!$BY$7=0,"",'入力'!$BY$7)</f>
      </c>
      <c r="F352" s="1068"/>
      <c r="G352" s="1060">
        <f>IF('入力'!$BY$21=0,"",'入力'!$BY$21)</f>
      </c>
      <c r="H352" s="340">
        <f>IF('入力'!$BY$62=0,"",'入力'!$BY$62)</f>
      </c>
      <c r="I352" s="342" t="s">
        <v>452</v>
      </c>
      <c r="J352" s="1059">
        <f>IF('入力'!$BY$28=0,"",'入力'!$BY$28)</f>
      </c>
      <c r="K352" s="1059">
        <f>IF('入力'!$BY$52=0,"",'入力'!$BY$52)</f>
      </c>
      <c r="L352" s="1057"/>
    </row>
    <row r="353" spans="1:12" ht="10.5" customHeight="1">
      <c r="A353" s="1072"/>
      <c r="B353" s="1059"/>
      <c r="C353" s="1071"/>
      <c r="D353" s="1062"/>
      <c r="E353" s="1062"/>
      <c r="F353" s="1069"/>
      <c r="G353" s="1060"/>
      <c r="H353" s="340">
        <f>IF('入力'!$BY$66=0,"",'入力'!$BY$66)</f>
      </c>
      <c r="I353" s="342">
        <f>IF('入力'!$BY$59=0,"",'入力'!$BY$59)</f>
      </c>
      <c r="J353" s="1059"/>
      <c r="K353" s="1059"/>
      <c r="L353" s="1057"/>
    </row>
    <row r="354" spans="1:12" ht="10.5" customHeight="1">
      <c r="A354" s="1072"/>
      <c r="B354" s="1059"/>
      <c r="C354" s="1071"/>
      <c r="D354" s="1062"/>
      <c r="E354" s="1062"/>
      <c r="F354" s="1069"/>
      <c r="G354" s="1060"/>
      <c r="H354" s="340">
        <f>IF('入力'!$BY$70=0,"",'入力'!$BY$70)</f>
      </c>
      <c r="I354" s="342" t="s">
        <v>453</v>
      </c>
      <c r="J354" s="1059"/>
      <c r="K354" s="1059"/>
      <c r="L354" s="1057"/>
    </row>
    <row r="355" spans="1:12" ht="10.5" customHeight="1">
      <c r="A355" s="1072"/>
      <c r="B355" s="1059">
        <f>IF('入力'!$BY$49=0,"",'入力'!$BY$49)</f>
      </c>
      <c r="C355" s="1071"/>
      <c r="D355" s="1062">
        <f>IF('入力'!$BY$9=0,"",'入力'!$BY$9)</f>
      </c>
      <c r="E355" s="1062">
        <f>IF('入力'!$BY$8=0,"",'入力'!$BY$8)</f>
      </c>
      <c r="F355" s="1064">
        <f>IF('入力'!$BY$19=0,"",'入力'!$BY$19)</f>
      </c>
      <c r="G355" s="1062">
        <f>IF('入力'!$BY$25=0,"",'入力'!$BY$25)</f>
      </c>
      <c r="H355" s="340">
        <f>IF('入力'!$BY$74=0,"",'入力'!$BY$74)</f>
      </c>
      <c r="I355" s="1061">
        <f>IF('入力'!$BY$60=0,"",'入力'!$BY$60)</f>
      </c>
      <c r="J355" s="1059">
        <f>IF('入力'!$BY$29=0,"",'入力'!$BY$29)</f>
      </c>
      <c r="K355" s="1059">
        <f>IF('入力'!$BY$47=0,"",'入力'!$BY$47)</f>
      </c>
      <c r="L355" s="1058">
        <f>IF('入力'!$BY$46=0,"",'入力'!$BY$46)</f>
      </c>
    </row>
    <row r="356" spans="1:12" ht="10.5" customHeight="1">
      <c r="A356" s="1074"/>
      <c r="B356" s="1059"/>
      <c r="C356" s="1071"/>
      <c r="D356" s="1065"/>
      <c r="E356" s="1065"/>
      <c r="F356" s="1064"/>
      <c r="G356" s="1065"/>
      <c r="H356" s="345">
        <f>IF('入力'!$BY$78=0,"",'入力'!$BY$78)</f>
      </c>
      <c r="I356" s="1066"/>
      <c r="J356" s="1067"/>
      <c r="K356" s="1067"/>
      <c r="L356" s="1073"/>
    </row>
    <row r="357" spans="1:12" ht="10.5" customHeight="1">
      <c r="A357" s="1089">
        <v>71</v>
      </c>
      <c r="B357" s="1084">
        <f>IF('入力'!$BZ$5=0,"",'入力'!$BZ$5)</f>
      </c>
      <c r="C357" s="1070">
        <f>IF('入力'!$BZ$50=0,"",'入力'!$BZ$50)</f>
      </c>
      <c r="D357" s="1087">
        <f>IF('入力'!$BZ$6=0,"",'入力'!$BZ$6)</f>
      </c>
      <c r="E357" s="1087">
        <f>IF('入力'!$BZ$7=0,"",'入力'!$BZ$7)</f>
      </c>
      <c r="F357" s="1068"/>
      <c r="G357" s="1095">
        <f>IF('入力'!$BZ$21=0,"",'入力'!$BZ$21)</f>
      </c>
      <c r="H357" s="344">
        <f>IF('入力'!$BZ$62=0,"",'入力'!$BZ$62)</f>
      </c>
      <c r="I357" s="341" t="s">
        <v>452</v>
      </c>
      <c r="J357" s="1084">
        <f>IF('入力'!$BZ$28=0,"",'入力'!$BZ$28)</f>
      </c>
      <c r="K357" s="1084">
        <f>IF('入力'!$BZ$52=0,"",'入力'!$BZ$52)</f>
      </c>
      <c r="L357" s="1096"/>
    </row>
    <row r="358" spans="1:12" ht="10.5" customHeight="1">
      <c r="A358" s="1072"/>
      <c r="B358" s="1059"/>
      <c r="C358" s="1071"/>
      <c r="D358" s="1062"/>
      <c r="E358" s="1062"/>
      <c r="F358" s="1069"/>
      <c r="G358" s="1060"/>
      <c r="H358" s="340">
        <f>IF('入力'!$BZ$66=0,"",'入力'!$BZ$66)</f>
      </c>
      <c r="I358" s="342">
        <f>IF('入力'!$BZ$59=0,"",'入力'!$BZ$59)</f>
      </c>
      <c r="J358" s="1059"/>
      <c r="K358" s="1059"/>
      <c r="L358" s="1057"/>
    </row>
    <row r="359" spans="1:12" ht="10.5" customHeight="1">
      <c r="A359" s="1072"/>
      <c r="B359" s="1059"/>
      <c r="C359" s="1071"/>
      <c r="D359" s="1062"/>
      <c r="E359" s="1062"/>
      <c r="F359" s="1069"/>
      <c r="G359" s="1060"/>
      <c r="H359" s="340">
        <f>IF('入力'!$BZ$70=0,"",'入力'!$BZ$70)</f>
      </c>
      <c r="I359" s="342" t="s">
        <v>453</v>
      </c>
      <c r="J359" s="1059"/>
      <c r="K359" s="1059"/>
      <c r="L359" s="1057"/>
    </row>
    <row r="360" spans="1:12" ht="10.5" customHeight="1">
      <c r="A360" s="1072"/>
      <c r="B360" s="1059">
        <f>IF('入力'!$BZ$49=0,"",'入力'!$BZ$49)</f>
      </c>
      <c r="C360" s="1071"/>
      <c r="D360" s="1062">
        <f>IF('入力'!$BZ$9=0,"",'入力'!$BZ$9)</f>
      </c>
      <c r="E360" s="1062">
        <f>IF('入力'!$BZ$8=0,"",'入力'!$BZ$8)</f>
      </c>
      <c r="F360" s="1064">
        <f>IF('入力'!$BZ$19=0,"",'入力'!$BZ$19)</f>
      </c>
      <c r="G360" s="1062">
        <f>IF('入力'!$BZ$25=0,"",'入力'!$BZ$25)</f>
      </c>
      <c r="H360" s="340">
        <f>IF('入力'!$BZ$74=0,"",'入力'!$BZ$74)</f>
      </c>
      <c r="I360" s="1061">
        <f>IF('入力'!$BZ$60=0,"",'入力'!$BZ$60)</f>
      </c>
      <c r="J360" s="1059">
        <f>IF('入力'!$BZ$29=0,"",'入力'!$BZ$29)</f>
      </c>
      <c r="K360" s="1059">
        <f>IF('入力'!$BZ$47=0,"",'入力'!$BZ$47)</f>
      </c>
      <c r="L360" s="1058">
        <f>IF('入力'!$BZ$46=0,"",'入力'!$BZ$46)</f>
      </c>
    </row>
    <row r="361" spans="1:12" ht="10.5" customHeight="1">
      <c r="A361" s="1072"/>
      <c r="B361" s="1059"/>
      <c r="C361" s="1071"/>
      <c r="D361" s="1062"/>
      <c r="E361" s="1062"/>
      <c r="F361" s="1064"/>
      <c r="G361" s="1062"/>
      <c r="H361" s="340">
        <f>IF('入力'!$BZ$78=0,"",'入力'!$BZ$78)</f>
      </c>
      <c r="I361" s="1061"/>
      <c r="J361" s="1059"/>
      <c r="K361" s="1059"/>
      <c r="L361" s="1058"/>
    </row>
    <row r="362" spans="1:12" ht="10.5" customHeight="1">
      <c r="A362" s="1072">
        <v>72</v>
      </c>
      <c r="B362" s="1059">
        <f>IF('入力'!$CA$5=0,"",'入力'!$CA$5)</f>
      </c>
      <c r="C362" s="1070">
        <f>IF('入力'!$CA$50=0,"",'入力'!$CA$50)</f>
      </c>
      <c r="D362" s="1062">
        <f>IF('入力'!$CA$6=0,"",'入力'!$CA$6)</f>
      </c>
      <c r="E362" s="1062">
        <f>IF('入力'!$CA$7=0,"",'入力'!$CA$7)</f>
      </c>
      <c r="F362" s="1068"/>
      <c r="G362" s="1060">
        <f>IF('入力'!$CA$21=0,"",'入力'!$CA$21)</f>
      </c>
      <c r="H362" s="340">
        <f>IF('入力'!$CA$62=0,"",'入力'!$CA$62)</f>
      </c>
      <c r="I362" s="342" t="s">
        <v>452</v>
      </c>
      <c r="J362" s="1059">
        <f>IF('入力'!$CA$28=0,"",'入力'!$CA$28)</f>
      </c>
      <c r="K362" s="1059">
        <f>IF('入力'!$CA$52=0,"",'入力'!$CA$52)</f>
      </c>
      <c r="L362" s="1057"/>
    </row>
    <row r="363" spans="1:12" ht="10.5" customHeight="1">
      <c r="A363" s="1072"/>
      <c r="B363" s="1059"/>
      <c r="C363" s="1071"/>
      <c r="D363" s="1062"/>
      <c r="E363" s="1062"/>
      <c r="F363" s="1069"/>
      <c r="G363" s="1060"/>
      <c r="H363" s="340">
        <f>IF('入力'!$CA$66=0,"",'入力'!$CA$66)</f>
      </c>
      <c r="I363" s="342">
        <f>IF('入力'!$CA$59=0,"",'入力'!$CA$59)</f>
      </c>
      <c r="J363" s="1059"/>
      <c r="K363" s="1059"/>
      <c r="L363" s="1057"/>
    </row>
    <row r="364" spans="1:12" ht="10.5" customHeight="1">
      <c r="A364" s="1072"/>
      <c r="B364" s="1059"/>
      <c r="C364" s="1071"/>
      <c r="D364" s="1062"/>
      <c r="E364" s="1062"/>
      <c r="F364" s="1069"/>
      <c r="G364" s="1060"/>
      <c r="H364" s="340">
        <f>IF('入力'!$CA$70=0,"",'入力'!$CA$70)</f>
      </c>
      <c r="I364" s="342" t="s">
        <v>453</v>
      </c>
      <c r="J364" s="1059"/>
      <c r="K364" s="1059"/>
      <c r="L364" s="1057"/>
    </row>
    <row r="365" spans="1:12" ht="10.5" customHeight="1">
      <c r="A365" s="1072"/>
      <c r="B365" s="1059">
        <f>IF('入力'!$CA$49=0,"",'入力'!$CA$49)</f>
      </c>
      <c r="C365" s="1071"/>
      <c r="D365" s="1062">
        <f>IF('入力'!$CA$9=0,"",'入力'!$CA$9)</f>
      </c>
      <c r="E365" s="1062">
        <f>IF('入力'!$CA$8=0,"",'入力'!$CA$8)</f>
      </c>
      <c r="F365" s="1064">
        <f>IF('入力'!$CA$19=0,"",'入力'!$CA$19)</f>
      </c>
      <c r="G365" s="1062">
        <f>IF('入力'!$CA$25=0,"",'入力'!$CA$25)</f>
      </c>
      <c r="H365" s="340">
        <f>IF('入力'!$CA$74=0,"",'入力'!$CA$74)</f>
      </c>
      <c r="I365" s="1061">
        <f>IF('入力'!$CA$60=0,"",'入力'!$CA$60)</f>
      </c>
      <c r="J365" s="1059">
        <f>IF('入力'!$CA$29=0,"",'入力'!$CA$29)</f>
      </c>
      <c r="K365" s="1059">
        <f>IF('入力'!$CA$47=0,"",'入力'!$CA$47)</f>
      </c>
      <c r="L365" s="1058">
        <f>IF('入力'!$CA$46=0,"",'入力'!$CA$46)</f>
      </c>
    </row>
    <row r="366" spans="1:12" ht="10.5" customHeight="1">
      <c r="A366" s="1072"/>
      <c r="B366" s="1059"/>
      <c r="C366" s="1071"/>
      <c r="D366" s="1062"/>
      <c r="E366" s="1062"/>
      <c r="F366" s="1064"/>
      <c r="G366" s="1062"/>
      <c r="H366" s="340">
        <f>IF('入力'!$CA$78=0,"",'入力'!$CA$78)</f>
      </c>
      <c r="I366" s="1061"/>
      <c r="J366" s="1059"/>
      <c r="K366" s="1059"/>
      <c r="L366" s="1058"/>
    </row>
    <row r="367" spans="1:12" ht="10.5" customHeight="1">
      <c r="A367" s="1072">
        <v>73</v>
      </c>
      <c r="B367" s="1059">
        <f>IF('入力'!$CB$5=0,"",'入力'!$CB$5)</f>
      </c>
      <c r="C367" s="1070">
        <f>IF('入力'!$CB$50=0,"",'入力'!$CB$50)</f>
      </c>
      <c r="D367" s="1062">
        <f>IF('入力'!$CB$6=0,"",'入力'!$CB$6)</f>
      </c>
      <c r="E367" s="1062">
        <f>IF('入力'!$CB$7=0,"",'入力'!$CB$7)</f>
      </c>
      <c r="F367" s="1068"/>
      <c r="G367" s="1060">
        <f>IF('入力'!$CB$21=0,"",'入力'!$CB$21)</f>
      </c>
      <c r="H367" s="340">
        <f>IF('入力'!$CB$62=0,"",'入力'!$CB$62)</f>
      </c>
      <c r="I367" s="342" t="s">
        <v>452</v>
      </c>
      <c r="J367" s="1059">
        <f>IF('入力'!$CB$28=0,"",'入力'!$CB$28)</f>
      </c>
      <c r="K367" s="1059">
        <f>IF('入力'!$CB$52=0,"",'入力'!$CB$52)</f>
      </c>
      <c r="L367" s="1057"/>
    </row>
    <row r="368" spans="1:12" ht="10.5" customHeight="1">
      <c r="A368" s="1072"/>
      <c r="B368" s="1059"/>
      <c r="C368" s="1071"/>
      <c r="D368" s="1062"/>
      <c r="E368" s="1062"/>
      <c r="F368" s="1069"/>
      <c r="G368" s="1060"/>
      <c r="H368" s="340">
        <f>IF('入力'!$CB$66=0,"",'入力'!$CB$66)</f>
      </c>
      <c r="I368" s="342">
        <f>IF('入力'!$CB$59=0,"",'入力'!$CB$59)</f>
      </c>
      <c r="J368" s="1059"/>
      <c r="K368" s="1059"/>
      <c r="L368" s="1057"/>
    </row>
    <row r="369" spans="1:12" ht="10.5" customHeight="1">
      <c r="A369" s="1072"/>
      <c r="B369" s="1059"/>
      <c r="C369" s="1071"/>
      <c r="D369" s="1062"/>
      <c r="E369" s="1062"/>
      <c r="F369" s="1069"/>
      <c r="G369" s="1060"/>
      <c r="H369" s="340">
        <f>IF('入力'!$CB$70=0,"",'入力'!$CB$70)</f>
      </c>
      <c r="I369" s="342" t="s">
        <v>453</v>
      </c>
      <c r="J369" s="1059"/>
      <c r="K369" s="1059"/>
      <c r="L369" s="1057"/>
    </row>
    <row r="370" spans="1:12" ht="10.5" customHeight="1">
      <c r="A370" s="1072"/>
      <c r="B370" s="1059">
        <f>IF('入力'!$CB$49=0,"",'入力'!$CB$49)</f>
      </c>
      <c r="C370" s="1071"/>
      <c r="D370" s="1062">
        <f>IF('入力'!$CB$9=0,"",'入力'!$CB$9)</f>
      </c>
      <c r="E370" s="1062">
        <f>IF('入力'!$CB$8=0,"",'入力'!$CB$8)</f>
      </c>
      <c r="F370" s="1064">
        <f>IF('入力'!$CB$19=0,"",'入力'!$CB$19)</f>
      </c>
      <c r="G370" s="1062">
        <f>IF('入力'!$CB$25=0,"",'入力'!$CB$25)</f>
      </c>
      <c r="H370" s="340">
        <f>IF('入力'!$CB$74=0,"",'入力'!$CB$74)</f>
      </c>
      <c r="I370" s="1061">
        <f>IF('入力'!$CB$60=0,"",'入力'!$CB$60)</f>
      </c>
      <c r="J370" s="1059">
        <f>IF('入力'!$CB$29=0,"",'入力'!$CB$29)</f>
      </c>
      <c r="K370" s="1059">
        <f>IF('入力'!$CB$47=0,"",'入力'!$CB$47)</f>
      </c>
      <c r="L370" s="1058">
        <f>IF('入力'!$CB$46=0,"",'入力'!$CB$46)</f>
      </c>
    </row>
    <row r="371" spans="1:12" ht="10.5" customHeight="1">
      <c r="A371" s="1072"/>
      <c r="B371" s="1059"/>
      <c r="C371" s="1071"/>
      <c r="D371" s="1062"/>
      <c r="E371" s="1062"/>
      <c r="F371" s="1064"/>
      <c r="G371" s="1062"/>
      <c r="H371" s="340">
        <f>IF('入力'!$CB$78=0,"",'入力'!$CB$78)</f>
      </c>
      <c r="I371" s="1061"/>
      <c r="J371" s="1059"/>
      <c r="K371" s="1059"/>
      <c r="L371" s="1058"/>
    </row>
    <row r="372" spans="1:12" ht="10.5" customHeight="1">
      <c r="A372" s="1072">
        <v>74</v>
      </c>
      <c r="B372" s="1059">
        <f>IF('入力'!$CC$5=0,"",'入力'!$CC$5)</f>
      </c>
      <c r="C372" s="1070">
        <f>IF('入力'!$CC$50=0,"",'入力'!$CC$50)</f>
      </c>
      <c r="D372" s="1062">
        <f>IF('入力'!$CC$6=0,"",'入力'!$CC$6)</f>
      </c>
      <c r="E372" s="1062">
        <f>IF('入力'!$CC$7=0,"",'入力'!$CC$7)</f>
      </c>
      <c r="F372" s="1068"/>
      <c r="G372" s="1060">
        <f>IF('入力'!$CC$21=0,"",'入力'!$CC$21)</f>
      </c>
      <c r="H372" s="340">
        <f>IF('入力'!$CC$62=0,"",'入力'!$CC$62)</f>
      </c>
      <c r="I372" s="342" t="s">
        <v>452</v>
      </c>
      <c r="J372" s="1059">
        <f>IF('入力'!$CC$28=0,"",'入力'!$CC$28)</f>
      </c>
      <c r="K372" s="1059">
        <f>IF('入力'!$CC$52=0,"",'入力'!$CC$52)</f>
      </c>
      <c r="L372" s="1057"/>
    </row>
    <row r="373" spans="1:12" ht="10.5" customHeight="1">
      <c r="A373" s="1072"/>
      <c r="B373" s="1059"/>
      <c r="C373" s="1071"/>
      <c r="D373" s="1062"/>
      <c r="E373" s="1062"/>
      <c r="F373" s="1069"/>
      <c r="G373" s="1060"/>
      <c r="H373" s="340">
        <f>IF('入力'!$CC$66=0,"",'入力'!$CC$66)</f>
      </c>
      <c r="I373" s="342">
        <f>IF('入力'!$CC$59=0,"",'入力'!$CC$59)</f>
      </c>
      <c r="J373" s="1059"/>
      <c r="K373" s="1059"/>
      <c r="L373" s="1057"/>
    </row>
    <row r="374" spans="1:12" ht="10.5" customHeight="1">
      <c r="A374" s="1072"/>
      <c r="B374" s="1059"/>
      <c r="C374" s="1071"/>
      <c r="D374" s="1062"/>
      <c r="E374" s="1062"/>
      <c r="F374" s="1069"/>
      <c r="G374" s="1060"/>
      <c r="H374" s="340">
        <f>IF('入力'!$CC$70=0,"",'入力'!$CC$70)</f>
      </c>
      <c r="I374" s="342" t="s">
        <v>453</v>
      </c>
      <c r="J374" s="1059"/>
      <c r="K374" s="1059"/>
      <c r="L374" s="1057"/>
    </row>
    <row r="375" spans="1:12" ht="10.5" customHeight="1">
      <c r="A375" s="1072"/>
      <c r="B375" s="1059">
        <f>IF('入力'!$CC$49=0,"",'入力'!$CC$49)</f>
      </c>
      <c r="C375" s="1071"/>
      <c r="D375" s="1062">
        <f>IF('入力'!$CC$9=0,"",'入力'!$CC$9)</f>
      </c>
      <c r="E375" s="1062">
        <f>IF('入力'!$CC$8=0,"",'入力'!$CC$8)</f>
      </c>
      <c r="F375" s="1064">
        <f>IF('入力'!$CC$19=0,"",'入力'!$CC$19)</f>
      </c>
      <c r="G375" s="1062">
        <f>IF('入力'!$CC$25=0,"",'入力'!$CC$25)</f>
      </c>
      <c r="H375" s="340">
        <f>IF('入力'!$CC$74=0,"",'入力'!$CC$74)</f>
      </c>
      <c r="I375" s="1061">
        <f>IF('入力'!$CC$60=0,"",'入力'!$CC$60)</f>
      </c>
      <c r="J375" s="1059">
        <f>IF('入力'!$CC$29=0,"",'入力'!$CC$29)</f>
      </c>
      <c r="K375" s="1059">
        <f>IF('入力'!$CC$47=0,"",'入力'!$CC$47)</f>
      </c>
      <c r="L375" s="1058">
        <f>IF('入力'!$CC$46=0,"",'入力'!$CC$46)</f>
      </c>
    </row>
    <row r="376" spans="1:12" ht="10.5" customHeight="1">
      <c r="A376" s="1072"/>
      <c r="B376" s="1059"/>
      <c r="C376" s="1071"/>
      <c r="D376" s="1062"/>
      <c r="E376" s="1062"/>
      <c r="F376" s="1064"/>
      <c r="G376" s="1062"/>
      <c r="H376" s="340">
        <f>IF('入力'!$CC$78=0,"",'入力'!$CC$78)</f>
      </c>
      <c r="I376" s="1061"/>
      <c r="J376" s="1059"/>
      <c r="K376" s="1059"/>
      <c r="L376" s="1058"/>
    </row>
    <row r="377" spans="1:12" ht="10.5" customHeight="1">
      <c r="A377" s="1072">
        <v>75</v>
      </c>
      <c r="B377" s="1059">
        <f>IF('入力'!$CD$5=0,"",'入力'!$CD$5)</f>
      </c>
      <c r="C377" s="1070">
        <f>IF('入力'!$CD$50=0,"",'入力'!$CD$50)</f>
      </c>
      <c r="D377" s="1062">
        <f>IF('入力'!$CD$6=0,"",'入力'!$CD$6)</f>
      </c>
      <c r="E377" s="1062">
        <f>IF('入力'!$CD$7=0,"",'入力'!$CD$7)</f>
      </c>
      <c r="F377" s="1068"/>
      <c r="G377" s="1060">
        <f>IF('入力'!$CD$21=0,"",'入力'!$CD$21)</f>
      </c>
      <c r="H377" s="340">
        <f>IF('入力'!$CD$62=0,"",'入力'!$CD$62)</f>
      </c>
      <c r="I377" s="342" t="s">
        <v>452</v>
      </c>
      <c r="J377" s="1059">
        <f>IF('入力'!$CD$28=0,"",'入力'!$CD$28)</f>
      </c>
      <c r="K377" s="1059">
        <f>IF('入力'!$CD$52=0,"",'入力'!$CD$52)</f>
      </c>
      <c r="L377" s="1057"/>
    </row>
    <row r="378" spans="1:12" ht="10.5" customHeight="1">
      <c r="A378" s="1072"/>
      <c r="B378" s="1059"/>
      <c r="C378" s="1071"/>
      <c r="D378" s="1062"/>
      <c r="E378" s="1062"/>
      <c r="F378" s="1069"/>
      <c r="G378" s="1060"/>
      <c r="H378" s="340">
        <f>IF('入力'!$CD$66=0,"",'入力'!$CD$66)</f>
      </c>
      <c r="I378" s="342">
        <f>IF('入力'!$CD$59=0,"",'入力'!$CD$59)</f>
      </c>
      <c r="J378" s="1059"/>
      <c r="K378" s="1059"/>
      <c r="L378" s="1057"/>
    </row>
    <row r="379" spans="1:12" ht="10.5" customHeight="1">
      <c r="A379" s="1072"/>
      <c r="B379" s="1059"/>
      <c r="C379" s="1071"/>
      <c r="D379" s="1062"/>
      <c r="E379" s="1062"/>
      <c r="F379" s="1069"/>
      <c r="G379" s="1060"/>
      <c r="H379" s="340">
        <f>IF('入力'!$CD$70=0,"",'入力'!$CD$70)</f>
      </c>
      <c r="I379" s="342" t="s">
        <v>453</v>
      </c>
      <c r="J379" s="1059"/>
      <c r="K379" s="1059"/>
      <c r="L379" s="1057"/>
    </row>
    <row r="380" spans="1:12" ht="10.5" customHeight="1">
      <c r="A380" s="1072"/>
      <c r="B380" s="1059">
        <f>IF('入力'!$CD$49=0,"",'入力'!$CD$49)</f>
      </c>
      <c r="C380" s="1071"/>
      <c r="D380" s="1062">
        <f>IF('入力'!$CD$9=0,"",'入力'!$CD$9)</f>
      </c>
      <c r="E380" s="1062">
        <f>IF('入力'!$CD$8=0,"",'入力'!$CD$8)</f>
      </c>
      <c r="F380" s="1064">
        <f>IF('入力'!$CD$19=0,"",'入力'!$CD$19)</f>
      </c>
      <c r="G380" s="1062">
        <f>IF('入力'!$CD$25=0,"",'入力'!$CD$25)</f>
      </c>
      <c r="H380" s="340">
        <f>IF('入力'!$CD$74=0,"",'入力'!$CD$74)</f>
      </c>
      <c r="I380" s="1061">
        <f>IF('入力'!$CD$60=0,"",'入力'!$CD$60)</f>
      </c>
      <c r="J380" s="1059">
        <f>IF('入力'!$CD$29=0,"",'入力'!$CD$29)</f>
      </c>
      <c r="K380" s="1059">
        <f>IF('入力'!$CD$47=0,"",'入力'!$CD$47)</f>
      </c>
      <c r="L380" s="1058">
        <f>IF('入力'!$CD$46=0,"",'入力'!$CD$46)</f>
      </c>
    </row>
    <row r="381" spans="1:12" ht="10.5" customHeight="1">
      <c r="A381" s="1072"/>
      <c r="B381" s="1059"/>
      <c r="C381" s="1071"/>
      <c r="D381" s="1062"/>
      <c r="E381" s="1062"/>
      <c r="F381" s="1064"/>
      <c r="G381" s="1062"/>
      <c r="H381" s="340">
        <f>IF('入力'!$CD$78=0,"",'入力'!$CD$78)</f>
      </c>
      <c r="I381" s="1061"/>
      <c r="J381" s="1059"/>
      <c r="K381" s="1059"/>
      <c r="L381" s="1058"/>
    </row>
    <row r="382" spans="1:12" ht="10.5" customHeight="1">
      <c r="A382" s="1072">
        <v>76</v>
      </c>
      <c r="B382" s="1059">
        <f>IF('入力'!$CE$5=0,"",'入力'!$CE$5)</f>
      </c>
      <c r="C382" s="1070">
        <f>IF('入力'!$CE$50=0,"",'入力'!$CE$50)</f>
      </c>
      <c r="D382" s="1062">
        <f>IF('入力'!$CE$6=0,"",'入力'!$CE$6)</f>
      </c>
      <c r="E382" s="1062">
        <f>IF('入力'!$CE$7=0,"",'入力'!$CE$7)</f>
      </c>
      <c r="F382" s="1068"/>
      <c r="G382" s="1060">
        <f>IF('入力'!$CE$21=0,"",'入力'!$CE$21)</f>
      </c>
      <c r="H382" s="340">
        <f>IF('入力'!$CE$62=0,"",'入力'!$CE$62)</f>
      </c>
      <c r="I382" s="342" t="s">
        <v>452</v>
      </c>
      <c r="J382" s="1059">
        <f>IF('入力'!$CE$28=0,"",'入力'!$CE$28)</f>
      </c>
      <c r="K382" s="1059">
        <f>IF('入力'!$CE$52=0,"",'入力'!$CE$52)</f>
      </c>
      <c r="L382" s="1057"/>
    </row>
    <row r="383" spans="1:12" ht="10.5" customHeight="1">
      <c r="A383" s="1072"/>
      <c r="B383" s="1059"/>
      <c r="C383" s="1071"/>
      <c r="D383" s="1062"/>
      <c r="E383" s="1062"/>
      <c r="F383" s="1069"/>
      <c r="G383" s="1060"/>
      <c r="H383" s="340">
        <f>IF('入力'!$CE$66=0,"",'入力'!$CE$66)</f>
      </c>
      <c r="I383" s="342">
        <f>IF('入力'!$CE$59=0,"",'入力'!$CE$59)</f>
      </c>
      <c r="J383" s="1059"/>
      <c r="K383" s="1059"/>
      <c r="L383" s="1057"/>
    </row>
    <row r="384" spans="1:12" ht="10.5" customHeight="1">
      <c r="A384" s="1072"/>
      <c r="B384" s="1059"/>
      <c r="C384" s="1071"/>
      <c r="D384" s="1062"/>
      <c r="E384" s="1062"/>
      <c r="F384" s="1069"/>
      <c r="G384" s="1060"/>
      <c r="H384" s="340">
        <f>IF('入力'!$CE$70=0,"",'入力'!$CE$70)</f>
      </c>
      <c r="I384" s="342" t="s">
        <v>453</v>
      </c>
      <c r="J384" s="1059"/>
      <c r="K384" s="1059"/>
      <c r="L384" s="1057"/>
    </row>
    <row r="385" spans="1:12" ht="10.5" customHeight="1">
      <c r="A385" s="1072"/>
      <c r="B385" s="1059">
        <f>IF('入力'!$CE$49=0,"",'入力'!$CE$49)</f>
      </c>
      <c r="C385" s="1071"/>
      <c r="D385" s="1062">
        <f>IF('入力'!$CE$9=0,"",'入力'!$CE$9)</f>
      </c>
      <c r="E385" s="1062">
        <f>IF('入力'!$CE$8=0,"",'入力'!$CE$8)</f>
      </c>
      <c r="F385" s="1064">
        <f>IF('入力'!$CE$19=0,"",'入力'!$CE$19)</f>
      </c>
      <c r="G385" s="1062">
        <f>IF('入力'!$CE$25=0,"",'入力'!$CE$25)</f>
      </c>
      <c r="H385" s="340">
        <f>IF('入力'!$CE$74=0,"",'入力'!$CE$74)</f>
      </c>
      <c r="I385" s="1061">
        <f>IF('入力'!$CE$60=0,"",'入力'!$CE$60)</f>
      </c>
      <c r="J385" s="1059">
        <f>IF('入力'!$CE$29=0,"",'入力'!$CE$29)</f>
      </c>
      <c r="K385" s="1059">
        <f>IF('入力'!$CE$47=0,"",'入力'!$CE$47)</f>
      </c>
      <c r="L385" s="1058">
        <f>IF('入力'!$CE$46=0,"",'入力'!$CE$46)</f>
      </c>
    </row>
    <row r="386" spans="1:12" ht="10.5" customHeight="1">
      <c r="A386" s="1072"/>
      <c r="B386" s="1059"/>
      <c r="C386" s="1071"/>
      <c r="D386" s="1062"/>
      <c r="E386" s="1062"/>
      <c r="F386" s="1064"/>
      <c r="G386" s="1062"/>
      <c r="H386" s="340">
        <f>IF('入力'!$CE$78=0,"",'入力'!$CE$78)</f>
      </c>
      <c r="I386" s="1061"/>
      <c r="J386" s="1059"/>
      <c r="K386" s="1059"/>
      <c r="L386" s="1058"/>
    </row>
    <row r="387" spans="1:12" ht="10.5" customHeight="1">
      <c r="A387" s="1072">
        <v>77</v>
      </c>
      <c r="B387" s="1059">
        <f>IF('入力'!$CF$5=0,"",'入力'!$CF$5)</f>
      </c>
      <c r="C387" s="1070">
        <f>IF('入力'!$CF$50=0,"",'入力'!$CF$50)</f>
      </c>
      <c r="D387" s="1062">
        <f>IF('入力'!$CF$6=0,"",'入力'!$CF$6)</f>
      </c>
      <c r="E387" s="1062">
        <f>IF('入力'!$CF$7=0,"",'入力'!$CF$7)</f>
      </c>
      <c r="F387" s="1068"/>
      <c r="G387" s="1060">
        <f>IF('入力'!$CF$21=0,"",'入力'!$CF$21)</f>
      </c>
      <c r="H387" s="340">
        <f>IF('入力'!$CF$62=0,"",'入力'!$CF$62)</f>
      </c>
      <c r="I387" s="342" t="s">
        <v>452</v>
      </c>
      <c r="J387" s="1059">
        <f>IF('入力'!$CF$28=0,"",'入力'!$CF$28)</f>
      </c>
      <c r="K387" s="1059">
        <f>IF('入力'!$CF$52=0,"",'入力'!$CF$52)</f>
      </c>
      <c r="L387" s="1057"/>
    </row>
    <row r="388" spans="1:12" ht="10.5" customHeight="1">
      <c r="A388" s="1072"/>
      <c r="B388" s="1059"/>
      <c r="C388" s="1071"/>
      <c r="D388" s="1062"/>
      <c r="E388" s="1062"/>
      <c r="F388" s="1069"/>
      <c r="G388" s="1060"/>
      <c r="H388" s="340">
        <f>IF('入力'!$CF$66=0,"",'入力'!$CF$66)</f>
      </c>
      <c r="I388" s="342">
        <f>IF('入力'!$CF$59=0,"",'入力'!$CF$59)</f>
      </c>
      <c r="J388" s="1059"/>
      <c r="K388" s="1059"/>
      <c r="L388" s="1057"/>
    </row>
    <row r="389" spans="1:12" ht="10.5" customHeight="1">
      <c r="A389" s="1072"/>
      <c r="B389" s="1059"/>
      <c r="C389" s="1071"/>
      <c r="D389" s="1062"/>
      <c r="E389" s="1062"/>
      <c r="F389" s="1069"/>
      <c r="G389" s="1060"/>
      <c r="H389" s="340">
        <f>IF('入力'!$CF$70=0,"",'入力'!$CF$70)</f>
      </c>
      <c r="I389" s="342" t="s">
        <v>453</v>
      </c>
      <c r="J389" s="1059"/>
      <c r="K389" s="1059"/>
      <c r="L389" s="1057"/>
    </row>
    <row r="390" spans="1:12" ht="10.5" customHeight="1">
      <c r="A390" s="1072"/>
      <c r="B390" s="1059">
        <f>IF('入力'!$CF$49=0,"",'入力'!$CF$49)</f>
      </c>
      <c r="C390" s="1071"/>
      <c r="D390" s="1062">
        <f>IF('入力'!$CF$9=0,"",'入力'!$CF$9)</f>
      </c>
      <c r="E390" s="1062">
        <f>IF('入力'!$CF$8=0,"",'入力'!$CF$8)</f>
      </c>
      <c r="F390" s="1064">
        <f>IF('入力'!$CF$19=0,"",'入力'!$CF$19)</f>
      </c>
      <c r="G390" s="1062">
        <f>IF('入力'!$CF$25=0,"",'入力'!$CF$25)</f>
      </c>
      <c r="H390" s="340">
        <f>IF('入力'!$CF$74=0,"",'入力'!$CF$74)</f>
      </c>
      <c r="I390" s="1061">
        <f>IF('入力'!$CF$60=0,"",'入力'!$CF$60)</f>
      </c>
      <c r="J390" s="1059">
        <f>IF('入力'!$CF$29=0,"",'入力'!$CF$29)</f>
      </c>
      <c r="K390" s="1059">
        <f>IF('入力'!$CF$47=0,"",'入力'!$CF$47)</f>
      </c>
      <c r="L390" s="1058">
        <f>IF('入力'!$CF$46=0,"",'入力'!$CF$46)</f>
      </c>
    </row>
    <row r="391" spans="1:12" ht="10.5" customHeight="1">
      <c r="A391" s="1072"/>
      <c r="B391" s="1059"/>
      <c r="C391" s="1071"/>
      <c r="D391" s="1062"/>
      <c r="E391" s="1062"/>
      <c r="F391" s="1064"/>
      <c r="G391" s="1062"/>
      <c r="H391" s="340">
        <f>IF('入力'!$CF$78=0,"",'入力'!$CF$78)</f>
      </c>
      <c r="I391" s="1061"/>
      <c r="J391" s="1059"/>
      <c r="K391" s="1059"/>
      <c r="L391" s="1058"/>
    </row>
    <row r="392" spans="1:12" ht="10.5" customHeight="1">
      <c r="A392" s="1072">
        <v>78</v>
      </c>
      <c r="B392" s="1059">
        <f>IF('入力'!$CG$5=0,"",'入力'!$CG$5)</f>
      </c>
      <c r="C392" s="1070">
        <f>IF('入力'!$CG$50=0,"",'入力'!$CG$50)</f>
      </c>
      <c r="D392" s="1062">
        <f>IF('入力'!$CG$6=0,"",'入力'!$CG$6)</f>
      </c>
      <c r="E392" s="1062">
        <f>IF('入力'!$CG$7=0,"",'入力'!$CG$7)</f>
      </c>
      <c r="F392" s="1068"/>
      <c r="G392" s="1060">
        <f>IF('入力'!$CG$21=0,"",'入力'!$CG$21)</f>
      </c>
      <c r="H392" s="340">
        <f>IF('入力'!$CG$62=0,"",'入力'!$CG$62)</f>
      </c>
      <c r="I392" s="342" t="s">
        <v>452</v>
      </c>
      <c r="J392" s="1059">
        <f>IF('入力'!$CG$28=0,"",'入力'!$CG$28)</f>
      </c>
      <c r="K392" s="1059">
        <f>IF('入力'!$CG$52=0,"",'入力'!$CG$52)</f>
      </c>
      <c r="L392" s="1057"/>
    </row>
    <row r="393" spans="1:12" ht="10.5" customHeight="1">
      <c r="A393" s="1072"/>
      <c r="B393" s="1059"/>
      <c r="C393" s="1071"/>
      <c r="D393" s="1062"/>
      <c r="E393" s="1062"/>
      <c r="F393" s="1069"/>
      <c r="G393" s="1060"/>
      <c r="H393" s="340">
        <f>IF('入力'!$CG$66=0,"",'入力'!$CG$66)</f>
      </c>
      <c r="I393" s="342">
        <f>IF('入力'!$CG$59=0,"",'入力'!$CG$59)</f>
      </c>
      <c r="J393" s="1059"/>
      <c r="K393" s="1059"/>
      <c r="L393" s="1057"/>
    </row>
    <row r="394" spans="1:12" ht="10.5" customHeight="1">
      <c r="A394" s="1072"/>
      <c r="B394" s="1059"/>
      <c r="C394" s="1071"/>
      <c r="D394" s="1062"/>
      <c r="E394" s="1062"/>
      <c r="F394" s="1069"/>
      <c r="G394" s="1060"/>
      <c r="H394" s="340">
        <f>IF('入力'!$CG$70=0,"",'入力'!$CG$70)</f>
      </c>
      <c r="I394" s="342" t="s">
        <v>453</v>
      </c>
      <c r="J394" s="1059"/>
      <c r="K394" s="1059"/>
      <c r="L394" s="1057"/>
    </row>
    <row r="395" spans="1:12" ht="10.5" customHeight="1">
      <c r="A395" s="1072"/>
      <c r="B395" s="1059">
        <f>IF('入力'!$CG$49=0,"",'入力'!$CG$49)</f>
      </c>
      <c r="C395" s="1071"/>
      <c r="D395" s="1062">
        <f>IF('入力'!$CG$9=0,"",'入力'!$CG$9)</f>
      </c>
      <c r="E395" s="1062">
        <f>IF('入力'!$CG$8=0,"",'入力'!$CG$8)</f>
      </c>
      <c r="F395" s="1064">
        <f>IF('入力'!$CG$19=0,"",'入力'!$CG$19)</f>
      </c>
      <c r="G395" s="1062">
        <f>IF('入力'!$CG$25=0,"",'入力'!$CG$25)</f>
      </c>
      <c r="H395" s="340">
        <f>IF('入力'!$CG$74=0,"",'入力'!$CG$74)</f>
      </c>
      <c r="I395" s="1061">
        <f>IF('入力'!$CG$60=0,"",'入力'!$CG$60)</f>
      </c>
      <c r="J395" s="1059">
        <f>IF('入力'!$CG$29=0,"",'入力'!$CG$29)</f>
      </c>
      <c r="K395" s="1059">
        <f>IF('入力'!$CG$47=0,"",'入力'!$CG$47)</f>
      </c>
      <c r="L395" s="1058">
        <f>IF('入力'!$CG$46=0,"",'入力'!$CG$46)</f>
      </c>
    </row>
    <row r="396" spans="1:12" ht="10.5" customHeight="1">
      <c r="A396" s="1072"/>
      <c r="B396" s="1059"/>
      <c r="C396" s="1071"/>
      <c r="D396" s="1062"/>
      <c r="E396" s="1062"/>
      <c r="F396" s="1064"/>
      <c r="G396" s="1062"/>
      <c r="H396" s="340">
        <f>IF('入力'!$CG$78=0,"",'入力'!$CG$78)</f>
      </c>
      <c r="I396" s="1061"/>
      <c r="J396" s="1059"/>
      <c r="K396" s="1059"/>
      <c r="L396" s="1058"/>
    </row>
    <row r="397" spans="1:12" ht="10.5" customHeight="1">
      <c r="A397" s="1072">
        <v>79</v>
      </c>
      <c r="B397" s="1059">
        <f>IF('入力'!$CH$5=0,"",'入力'!$CH$5)</f>
      </c>
      <c r="C397" s="1070">
        <f>IF('入力'!$CH$50=0,"",'入力'!$CH$50)</f>
      </c>
      <c r="D397" s="1062">
        <f>IF('入力'!$CH$6=0,"",'入力'!$CH$6)</f>
      </c>
      <c r="E397" s="1062">
        <f>IF('入力'!$CH$7=0,"",'入力'!$CH$7)</f>
      </c>
      <c r="F397" s="1068"/>
      <c r="G397" s="1060">
        <f>IF('入力'!$CH$21=0,"",'入力'!$CH$21)</f>
      </c>
      <c r="H397" s="340">
        <f>IF('入力'!$CH$62=0,"",'入力'!$CH$62)</f>
      </c>
      <c r="I397" s="342" t="s">
        <v>452</v>
      </c>
      <c r="J397" s="1059">
        <f>IF('入力'!$CH$28=0,"",'入力'!$CH$28)</f>
      </c>
      <c r="K397" s="1059">
        <f>IF('入力'!$CH$52=0,"",'入力'!$CH$52)</f>
      </c>
      <c r="L397" s="1057"/>
    </row>
    <row r="398" spans="1:12" ht="10.5" customHeight="1">
      <c r="A398" s="1072"/>
      <c r="B398" s="1059"/>
      <c r="C398" s="1071"/>
      <c r="D398" s="1062"/>
      <c r="E398" s="1062"/>
      <c r="F398" s="1069"/>
      <c r="G398" s="1060"/>
      <c r="H398" s="340">
        <f>IF('入力'!$CH$66=0,"",'入力'!$CH$66)</f>
      </c>
      <c r="I398" s="342">
        <f>IF('入力'!$CH$59=0,"",'入力'!$CH$59)</f>
      </c>
      <c r="J398" s="1059"/>
      <c r="K398" s="1059"/>
      <c r="L398" s="1057"/>
    </row>
    <row r="399" spans="1:12" ht="10.5" customHeight="1">
      <c r="A399" s="1072"/>
      <c r="B399" s="1059"/>
      <c r="C399" s="1071"/>
      <c r="D399" s="1062"/>
      <c r="E399" s="1062"/>
      <c r="F399" s="1069"/>
      <c r="G399" s="1060"/>
      <c r="H399" s="340">
        <f>IF('入力'!$CH$70=0,"",'入力'!$CH$70)</f>
      </c>
      <c r="I399" s="342" t="s">
        <v>453</v>
      </c>
      <c r="J399" s="1059"/>
      <c r="K399" s="1059"/>
      <c r="L399" s="1057"/>
    </row>
    <row r="400" spans="1:12" ht="10.5" customHeight="1">
      <c r="A400" s="1072"/>
      <c r="B400" s="1059">
        <f>IF('入力'!$CH$49=0,"",'入力'!$CH$49)</f>
      </c>
      <c r="C400" s="1071"/>
      <c r="D400" s="1062">
        <f>IF('入力'!$CH$9=0,"",'入力'!$CH$9)</f>
      </c>
      <c r="E400" s="1062">
        <f>IF('入力'!$CH$8=0,"",'入力'!$CH$8)</f>
      </c>
      <c r="F400" s="1064">
        <f>IF('入力'!$CH$19=0,"",'入力'!$CH$19)</f>
      </c>
      <c r="G400" s="1062">
        <f>IF('入力'!$CH$25=0,"",'入力'!$CH$25)</f>
      </c>
      <c r="H400" s="340">
        <f>IF('入力'!$CH$74=0,"",'入力'!$CH$74)</f>
      </c>
      <c r="I400" s="1061">
        <f>IF('入力'!$CH$60=0,"",'入力'!$CH$60)</f>
      </c>
      <c r="J400" s="1059">
        <f>IF('入力'!$CH$29=0,"",'入力'!$CH$29)</f>
      </c>
      <c r="K400" s="1059">
        <f>IF('入力'!$CH$47=0,"",'入力'!$CH$47)</f>
      </c>
      <c r="L400" s="1058">
        <f>IF('入力'!$CH$46=0,"",'入力'!$CH$46)</f>
      </c>
    </row>
    <row r="401" spans="1:12" ht="10.5" customHeight="1">
      <c r="A401" s="1072"/>
      <c r="B401" s="1059"/>
      <c r="C401" s="1071"/>
      <c r="D401" s="1062"/>
      <c r="E401" s="1062"/>
      <c r="F401" s="1064"/>
      <c r="G401" s="1062"/>
      <c r="H401" s="340">
        <f>IF('入力'!$CH$78=0,"",'入力'!$CH$78)</f>
      </c>
      <c r="I401" s="1061"/>
      <c r="J401" s="1059"/>
      <c r="K401" s="1059"/>
      <c r="L401" s="1058"/>
    </row>
    <row r="402" spans="1:12" ht="10.5" customHeight="1">
      <c r="A402" s="1072">
        <v>80</v>
      </c>
      <c r="B402" s="1059">
        <f>IF('入力'!$CI$5=0,"",'入力'!$CI$5)</f>
      </c>
      <c r="C402" s="1070">
        <f>IF('入力'!$CI$50=0,"",'入力'!$CI$50)</f>
      </c>
      <c r="D402" s="1062">
        <f>IF('入力'!$CI$6=0,"",'入力'!$CI$6)</f>
      </c>
      <c r="E402" s="1062">
        <f>IF('入力'!$CI$7=0,"",'入力'!$CI$7)</f>
      </c>
      <c r="F402" s="1068"/>
      <c r="G402" s="1060">
        <f>IF('入力'!$CI$21=0,"",'入力'!$CI$21)</f>
      </c>
      <c r="H402" s="340">
        <f>IF('入力'!$CI$62=0,"",'入力'!$CI$62)</f>
      </c>
      <c r="I402" s="342" t="s">
        <v>452</v>
      </c>
      <c r="J402" s="1059">
        <f>IF('入力'!$CI$28=0,"",'入力'!$CI$28)</f>
      </c>
      <c r="K402" s="1059">
        <f>IF('入力'!$CI$52=0,"",'入力'!$CI$52)</f>
      </c>
      <c r="L402" s="1057"/>
    </row>
    <row r="403" spans="1:12" ht="10.5" customHeight="1">
      <c r="A403" s="1072"/>
      <c r="B403" s="1059"/>
      <c r="C403" s="1071"/>
      <c r="D403" s="1062"/>
      <c r="E403" s="1062"/>
      <c r="F403" s="1069"/>
      <c r="G403" s="1060"/>
      <c r="H403" s="340">
        <f>IF('入力'!$CI$66=0,"",'入力'!$CI$66)</f>
      </c>
      <c r="I403" s="342">
        <f>IF('入力'!$CI$59=0,"",'入力'!$CI$59)</f>
      </c>
      <c r="J403" s="1059"/>
      <c r="K403" s="1059"/>
      <c r="L403" s="1057"/>
    </row>
    <row r="404" spans="1:12" ht="10.5" customHeight="1">
      <c r="A404" s="1072"/>
      <c r="B404" s="1059"/>
      <c r="C404" s="1071"/>
      <c r="D404" s="1062"/>
      <c r="E404" s="1062"/>
      <c r="F404" s="1069"/>
      <c r="G404" s="1060"/>
      <c r="H404" s="340">
        <f>IF('入力'!$CI$70=0,"",'入力'!$CI$70)</f>
      </c>
      <c r="I404" s="342" t="s">
        <v>453</v>
      </c>
      <c r="J404" s="1059"/>
      <c r="K404" s="1059"/>
      <c r="L404" s="1057"/>
    </row>
    <row r="405" spans="1:12" ht="10.5" customHeight="1">
      <c r="A405" s="1072"/>
      <c r="B405" s="1059">
        <f>IF('入力'!$CI$49=0,"",'入力'!$CI$49)</f>
      </c>
      <c r="C405" s="1071"/>
      <c r="D405" s="1062">
        <f>IF('入力'!$CI$9=0,"",'入力'!$CI$9)</f>
      </c>
      <c r="E405" s="1062">
        <f>IF('入力'!$CI$8=0,"",'入力'!$CI$8)</f>
      </c>
      <c r="F405" s="1064">
        <f>IF('入力'!$CI$19=0,"",'入力'!$CI$19)</f>
      </c>
      <c r="G405" s="1062">
        <f>IF('入力'!$CI$25=0,"",'入力'!$CI$25)</f>
      </c>
      <c r="H405" s="340">
        <f>IF('入力'!$CI$74=0,"",'入力'!$CI$74)</f>
      </c>
      <c r="I405" s="1061">
        <f>IF('入力'!$CI$60=0,"",'入力'!$CI$60)</f>
      </c>
      <c r="J405" s="1059">
        <f>IF('入力'!$CI$29=0,"",'入力'!$CI$29)</f>
      </c>
      <c r="K405" s="1059">
        <f>IF('入力'!$CI$47=0,"",'入力'!$CI$47)</f>
      </c>
      <c r="L405" s="1058">
        <f>IF('入力'!$CI$46=0,"",'入力'!$CI$46)</f>
      </c>
    </row>
    <row r="406" spans="1:12" ht="10.5" customHeight="1">
      <c r="A406" s="1074"/>
      <c r="B406" s="1059"/>
      <c r="C406" s="1071"/>
      <c r="D406" s="1065"/>
      <c r="E406" s="1065"/>
      <c r="F406" s="1064"/>
      <c r="G406" s="1065"/>
      <c r="H406" s="345">
        <f>IF('入力'!$CI$78=0,"",'入力'!$CI$78)</f>
      </c>
      <c r="I406" s="1066"/>
      <c r="J406" s="1067"/>
      <c r="K406" s="1067"/>
      <c r="L406" s="1073"/>
    </row>
    <row r="407" spans="1:12" ht="10.5" customHeight="1">
      <c r="A407" s="1089">
        <v>81</v>
      </c>
      <c r="B407" s="1084">
        <f>IF('入力'!$CJ$5=0,"",'入力'!$CJ$5)</f>
      </c>
      <c r="C407" s="1070">
        <f>IF('入力'!$CJ$50=0,"",'入力'!$CJ$50)</f>
      </c>
      <c r="D407" s="1087">
        <f>IF('入力'!$CJ$6=0,"",'入力'!$CJ$6)</f>
      </c>
      <c r="E407" s="1087">
        <f>IF('入力'!$CJ$7=0,"",'入力'!$CJ$7)</f>
      </c>
      <c r="F407" s="1068"/>
      <c r="G407" s="1095">
        <f>IF('入力'!$CJ$21=0,"",'入力'!$CJ$21)</f>
      </c>
      <c r="H407" s="344">
        <f>IF('入力'!$CJ$62=0,"",'入力'!$CJ$62)</f>
      </c>
      <c r="I407" s="341" t="s">
        <v>452</v>
      </c>
      <c r="J407" s="1084">
        <f>IF('入力'!$CJ$28=0,"",'入力'!$CJ$28)</f>
      </c>
      <c r="K407" s="1084">
        <f>IF('入力'!$CJ$52=0,"",'入力'!$CJ$52)</f>
      </c>
      <c r="L407" s="1096"/>
    </row>
    <row r="408" spans="1:12" ht="10.5" customHeight="1">
      <c r="A408" s="1072"/>
      <c r="B408" s="1059"/>
      <c r="C408" s="1071"/>
      <c r="D408" s="1062"/>
      <c r="E408" s="1062"/>
      <c r="F408" s="1069"/>
      <c r="G408" s="1060"/>
      <c r="H408" s="340">
        <f>IF('入力'!$CJ$66=0,"",'入力'!$CJ$66)</f>
      </c>
      <c r="I408" s="342">
        <f>IF('入力'!$CJ$59=0,"",'入力'!$CJ$59)</f>
      </c>
      <c r="J408" s="1059"/>
      <c r="K408" s="1059"/>
      <c r="L408" s="1057"/>
    </row>
    <row r="409" spans="1:12" ht="10.5" customHeight="1">
      <c r="A409" s="1072"/>
      <c r="B409" s="1059"/>
      <c r="C409" s="1071"/>
      <c r="D409" s="1062"/>
      <c r="E409" s="1062"/>
      <c r="F409" s="1069"/>
      <c r="G409" s="1060"/>
      <c r="H409" s="340">
        <f>IF('入力'!$CJ$70=0,"",'入力'!$CJ$70)</f>
      </c>
      <c r="I409" s="342" t="s">
        <v>453</v>
      </c>
      <c r="J409" s="1059"/>
      <c r="K409" s="1059"/>
      <c r="L409" s="1057"/>
    </row>
    <row r="410" spans="1:12" ht="10.5" customHeight="1">
      <c r="A410" s="1072"/>
      <c r="B410" s="1059">
        <f>IF('入力'!$CJ$49=0,"",'入力'!$CJ$49)</f>
      </c>
      <c r="C410" s="1071"/>
      <c r="D410" s="1062">
        <f>IF('入力'!$CJ$9=0,"",'入力'!$CJ$9)</f>
      </c>
      <c r="E410" s="1062">
        <f>IF('入力'!$CJ$8=0,"",'入力'!$CJ$8)</f>
      </c>
      <c r="F410" s="1064">
        <f>IF('入力'!$CJ$19=0,"",'入力'!$CJ$19)</f>
      </c>
      <c r="G410" s="1062">
        <f>IF('入力'!$CJ$25=0,"",'入力'!$CJ$25)</f>
      </c>
      <c r="H410" s="340">
        <f>IF('入力'!$CJ$74=0,"",'入力'!$CJ$74)</f>
      </c>
      <c r="I410" s="1061">
        <f>IF('入力'!$CJ$60=0,"",'入力'!$CJ$60)</f>
      </c>
      <c r="J410" s="1059">
        <f>IF('入力'!$CJ$29=0,"",'入力'!$CJ$29)</f>
      </c>
      <c r="K410" s="1059">
        <f>IF('入力'!$CJ$47=0,"",'入力'!$CJ$47)</f>
      </c>
      <c r="L410" s="1058">
        <f>IF('入力'!$CJ$46=0,"",'入力'!$CJ$46)</f>
      </c>
    </row>
    <row r="411" spans="1:12" ht="10.5" customHeight="1">
      <c r="A411" s="1072"/>
      <c r="B411" s="1059"/>
      <c r="C411" s="1071"/>
      <c r="D411" s="1062"/>
      <c r="E411" s="1062"/>
      <c r="F411" s="1064"/>
      <c r="G411" s="1062"/>
      <c r="H411" s="340">
        <f>IF('入力'!$CJ$78=0,"",'入力'!$CJ$78)</f>
      </c>
      <c r="I411" s="1061"/>
      <c r="J411" s="1059"/>
      <c r="K411" s="1059"/>
      <c r="L411" s="1058"/>
    </row>
    <row r="412" spans="1:12" ht="10.5" customHeight="1">
      <c r="A412" s="1072">
        <v>82</v>
      </c>
      <c r="B412" s="1059">
        <f>IF('入力'!$CK$5=0,"",'入力'!$CK$5)</f>
      </c>
      <c r="C412" s="1070">
        <f>IF('入力'!$CK$50=0,"",'入力'!$CK$50)</f>
      </c>
      <c r="D412" s="1062">
        <f>IF('入力'!$CK$6=0,"",'入力'!$CK$6)</f>
      </c>
      <c r="E412" s="1062">
        <f>IF('入力'!$CK$7=0,"",'入力'!$CK$7)</f>
      </c>
      <c r="F412" s="1068"/>
      <c r="G412" s="1060">
        <f>IF('入力'!$CK$21=0,"",'入力'!$CK$21)</f>
      </c>
      <c r="H412" s="340">
        <f>IF('入力'!$CK$62=0,"",'入力'!$CK$62)</f>
      </c>
      <c r="I412" s="342" t="s">
        <v>452</v>
      </c>
      <c r="J412" s="1059">
        <f>IF('入力'!$CK$28=0,"",'入力'!$CK$28)</f>
      </c>
      <c r="K412" s="1059">
        <f>IF('入力'!$CK$52=0,"",'入力'!$CK$52)</f>
      </c>
      <c r="L412" s="1057"/>
    </row>
    <row r="413" spans="1:12" ht="10.5" customHeight="1">
      <c r="A413" s="1072"/>
      <c r="B413" s="1059"/>
      <c r="C413" s="1071"/>
      <c r="D413" s="1062"/>
      <c r="E413" s="1062"/>
      <c r="F413" s="1069"/>
      <c r="G413" s="1060"/>
      <c r="H413" s="340">
        <f>IF('入力'!$CK$66=0,"",'入力'!$CK$66)</f>
      </c>
      <c r="I413" s="342">
        <f>IF('入力'!$CK$59=0,"",'入力'!$CK$59)</f>
      </c>
      <c r="J413" s="1059"/>
      <c r="K413" s="1059"/>
      <c r="L413" s="1057"/>
    </row>
    <row r="414" spans="1:12" ht="10.5" customHeight="1">
      <c r="A414" s="1072"/>
      <c r="B414" s="1059"/>
      <c r="C414" s="1071"/>
      <c r="D414" s="1062"/>
      <c r="E414" s="1062"/>
      <c r="F414" s="1069"/>
      <c r="G414" s="1060"/>
      <c r="H414" s="340">
        <f>IF('入力'!$CK$70=0,"",'入力'!$CK$70)</f>
      </c>
      <c r="I414" s="342" t="s">
        <v>453</v>
      </c>
      <c r="J414" s="1059"/>
      <c r="K414" s="1059"/>
      <c r="L414" s="1057"/>
    </row>
    <row r="415" spans="1:12" ht="10.5" customHeight="1">
      <c r="A415" s="1072"/>
      <c r="B415" s="1059">
        <f>IF('入力'!$CK$49=0,"",'入力'!$CK$49)</f>
      </c>
      <c r="C415" s="1071"/>
      <c r="D415" s="1062">
        <f>IF('入力'!$CK$9=0,"",'入力'!$CK$9)</f>
      </c>
      <c r="E415" s="1062">
        <f>IF('入力'!$CK$8=0,"",'入力'!$CK$8)</f>
      </c>
      <c r="F415" s="1064">
        <f>IF('入力'!$CK$19=0,"",'入力'!$CK$19)</f>
      </c>
      <c r="G415" s="1062">
        <f>IF('入力'!$CK$25=0,"",'入力'!$CK$25)</f>
      </c>
      <c r="H415" s="340">
        <f>IF('入力'!$CK$74=0,"",'入力'!$CK$74)</f>
      </c>
      <c r="I415" s="1061">
        <f>IF('入力'!$CK$60=0,"",'入力'!$CK$60)</f>
      </c>
      <c r="J415" s="1059">
        <f>IF('入力'!$CK$29=0,"",'入力'!$CK$29)</f>
      </c>
      <c r="K415" s="1059">
        <f>IF('入力'!$CK$47=0,"",'入力'!$CK$47)</f>
      </c>
      <c r="L415" s="1058">
        <f>IF('入力'!$CK$46=0,"",'入力'!$CK$46)</f>
      </c>
    </row>
    <row r="416" spans="1:12" ht="10.5" customHeight="1">
      <c r="A416" s="1072"/>
      <c r="B416" s="1059"/>
      <c r="C416" s="1071"/>
      <c r="D416" s="1062"/>
      <c r="E416" s="1062"/>
      <c r="F416" s="1064"/>
      <c r="G416" s="1062"/>
      <c r="H416" s="340">
        <f>IF('入力'!$CK$78=0,"",'入力'!$CK$78)</f>
      </c>
      <c r="I416" s="1061"/>
      <c r="J416" s="1059"/>
      <c r="K416" s="1059"/>
      <c r="L416" s="1058"/>
    </row>
    <row r="417" spans="1:12" ht="10.5" customHeight="1">
      <c r="A417" s="1072">
        <v>83</v>
      </c>
      <c r="B417" s="1059">
        <f>IF('入力'!$CL$5=0,"",'入力'!$CL$5)</f>
      </c>
      <c r="C417" s="1070">
        <f>IF('入力'!$CL$50=0,"",'入力'!$CL$50)</f>
      </c>
      <c r="D417" s="1062">
        <f>IF('入力'!$CL$6=0,"",'入力'!$CL$6)</f>
      </c>
      <c r="E417" s="1062">
        <f>IF('入力'!$CL$7=0,"",'入力'!$CL$7)</f>
      </c>
      <c r="F417" s="1068"/>
      <c r="G417" s="1060">
        <f>IF('入力'!$CL$21=0,"",'入力'!$CL$21)</f>
      </c>
      <c r="H417" s="340">
        <f>IF('入力'!$CL$62=0,"",'入力'!$CL$62)</f>
      </c>
      <c r="I417" s="342" t="s">
        <v>452</v>
      </c>
      <c r="J417" s="1059">
        <f>IF('入力'!$CL$28=0,"",'入力'!$CL$28)</f>
      </c>
      <c r="K417" s="1059">
        <f>IF('入力'!$CL$52=0,"",'入力'!$CL$52)</f>
      </c>
      <c r="L417" s="1057"/>
    </row>
    <row r="418" spans="1:12" ht="10.5" customHeight="1">
      <c r="A418" s="1072"/>
      <c r="B418" s="1059"/>
      <c r="C418" s="1071"/>
      <c r="D418" s="1062"/>
      <c r="E418" s="1062"/>
      <c r="F418" s="1069"/>
      <c r="G418" s="1060"/>
      <c r="H418" s="340">
        <f>IF('入力'!$CL$66=0,"",'入力'!$CL$66)</f>
      </c>
      <c r="I418" s="342">
        <f>IF('入力'!$CL$59=0,"",'入力'!$CL$59)</f>
      </c>
      <c r="J418" s="1059"/>
      <c r="K418" s="1059"/>
      <c r="L418" s="1057"/>
    </row>
    <row r="419" spans="1:12" ht="10.5" customHeight="1">
      <c r="A419" s="1072"/>
      <c r="B419" s="1059"/>
      <c r="C419" s="1071"/>
      <c r="D419" s="1062"/>
      <c r="E419" s="1062"/>
      <c r="F419" s="1069"/>
      <c r="G419" s="1060"/>
      <c r="H419" s="340">
        <f>IF('入力'!$CL$70=0,"",'入力'!$CL$70)</f>
      </c>
      <c r="I419" s="342" t="s">
        <v>453</v>
      </c>
      <c r="J419" s="1059"/>
      <c r="K419" s="1059"/>
      <c r="L419" s="1057"/>
    </row>
    <row r="420" spans="1:12" ht="10.5" customHeight="1">
      <c r="A420" s="1072"/>
      <c r="B420" s="1059">
        <f>IF('入力'!$CL$49=0,"",'入力'!$CL$49)</f>
      </c>
      <c r="C420" s="1071"/>
      <c r="D420" s="1062">
        <f>IF('入力'!$CL$9=0,"",'入力'!$CL$9)</f>
      </c>
      <c r="E420" s="1062">
        <f>IF('入力'!$CL$8=0,"",'入力'!$CL$8)</f>
      </c>
      <c r="F420" s="1064">
        <f>IF('入力'!$CL$19=0,"",'入力'!$CL$19)</f>
      </c>
      <c r="G420" s="1062">
        <f>IF('入力'!$CL$25=0,"",'入力'!$CL$25)</f>
      </c>
      <c r="H420" s="340">
        <f>IF('入力'!$CL$74=0,"",'入力'!$CL$74)</f>
      </c>
      <c r="I420" s="1061">
        <f>IF('入力'!$CL$60=0,"",'入力'!$CL$60)</f>
      </c>
      <c r="J420" s="1059">
        <f>IF('入力'!$CL$29=0,"",'入力'!$CL$29)</f>
      </c>
      <c r="K420" s="1059">
        <f>IF('入力'!$CL$47=0,"",'入力'!$CL$47)</f>
      </c>
      <c r="L420" s="1058">
        <f>IF('入力'!$CL$46=0,"",'入力'!$CL$46)</f>
      </c>
    </row>
    <row r="421" spans="1:12" ht="10.5" customHeight="1">
      <c r="A421" s="1072"/>
      <c r="B421" s="1059"/>
      <c r="C421" s="1071"/>
      <c r="D421" s="1062"/>
      <c r="E421" s="1062"/>
      <c r="F421" s="1064"/>
      <c r="G421" s="1062"/>
      <c r="H421" s="340">
        <f>IF('入力'!$CL$78=0,"",'入力'!$CL$78)</f>
      </c>
      <c r="I421" s="1061"/>
      <c r="J421" s="1059"/>
      <c r="K421" s="1059"/>
      <c r="L421" s="1058"/>
    </row>
    <row r="422" spans="1:12" ht="10.5" customHeight="1">
      <c r="A422" s="1072">
        <v>84</v>
      </c>
      <c r="B422" s="1059">
        <f>IF('入力'!$CM$5=0,"",'入力'!$CM$5)</f>
      </c>
      <c r="C422" s="1070">
        <f>IF('入力'!$CM$50=0,"",'入力'!$CM$50)</f>
      </c>
      <c r="D422" s="1062">
        <f>IF('入力'!$CM$6=0,"",'入力'!$CM$6)</f>
      </c>
      <c r="E422" s="1062">
        <f>IF('入力'!$CM$7=0,"",'入力'!$CM$7)</f>
      </c>
      <c r="F422" s="1068"/>
      <c r="G422" s="1060">
        <f>IF('入力'!$CM$21=0,"",'入力'!$CM$21)</f>
      </c>
      <c r="H422" s="340">
        <f>IF('入力'!$CM$62=0,"",'入力'!$CM$62)</f>
      </c>
      <c r="I422" s="342" t="s">
        <v>452</v>
      </c>
      <c r="J422" s="1059">
        <f>IF('入力'!$CM$28=0,"",'入力'!$CM$28)</f>
      </c>
      <c r="K422" s="1059">
        <f>IF('入力'!$CM$52=0,"",'入力'!$CM$52)</f>
      </c>
      <c r="L422" s="1057"/>
    </row>
    <row r="423" spans="1:12" ht="10.5" customHeight="1">
      <c r="A423" s="1072"/>
      <c r="B423" s="1059"/>
      <c r="C423" s="1071"/>
      <c r="D423" s="1062"/>
      <c r="E423" s="1062"/>
      <c r="F423" s="1069"/>
      <c r="G423" s="1060"/>
      <c r="H423" s="340">
        <f>IF('入力'!$CM$66=0,"",'入力'!$CM$66)</f>
      </c>
      <c r="I423" s="342">
        <f>IF('入力'!$CM$59=0,"",'入力'!$CM$59)</f>
      </c>
      <c r="J423" s="1059"/>
      <c r="K423" s="1059"/>
      <c r="L423" s="1057"/>
    </row>
    <row r="424" spans="1:12" ht="10.5" customHeight="1">
      <c r="A424" s="1072"/>
      <c r="B424" s="1059"/>
      <c r="C424" s="1071"/>
      <c r="D424" s="1062"/>
      <c r="E424" s="1062"/>
      <c r="F424" s="1069"/>
      <c r="G424" s="1060"/>
      <c r="H424" s="340">
        <f>IF('入力'!$CM$70=0,"",'入力'!$CM$70)</f>
      </c>
      <c r="I424" s="342" t="s">
        <v>453</v>
      </c>
      <c r="J424" s="1059"/>
      <c r="K424" s="1059"/>
      <c r="L424" s="1057"/>
    </row>
    <row r="425" spans="1:12" ht="10.5" customHeight="1">
      <c r="A425" s="1072"/>
      <c r="B425" s="1059">
        <f>IF('入力'!$CM$49=0,"",'入力'!$CM$49)</f>
      </c>
      <c r="C425" s="1071"/>
      <c r="D425" s="1062">
        <f>IF('入力'!$CM$9=0,"",'入力'!$CM$9)</f>
      </c>
      <c r="E425" s="1062">
        <f>IF('入力'!$CM$8=0,"",'入力'!$CM$8)</f>
      </c>
      <c r="F425" s="1064">
        <f>IF('入力'!$CM$19=0,"",'入力'!$CM$19)</f>
      </c>
      <c r="G425" s="1062">
        <f>IF('入力'!$CM$25=0,"",'入力'!$CM$25)</f>
      </c>
      <c r="H425" s="340">
        <f>IF('入力'!$CM$74=0,"",'入力'!$CM$74)</f>
      </c>
      <c r="I425" s="1061">
        <f>IF('入力'!$CM$60=0,"",'入力'!$CM$60)</f>
      </c>
      <c r="J425" s="1059">
        <f>IF('入力'!$CM$29=0,"",'入力'!$CM$29)</f>
      </c>
      <c r="K425" s="1059">
        <f>IF('入力'!$CM$47=0,"",'入力'!$CM$47)</f>
      </c>
      <c r="L425" s="1058">
        <f>IF('入力'!$CM$46=0,"",'入力'!$CM$46)</f>
      </c>
    </row>
    <row r="426" spans="1:12" ht="10.5" customHeight="1">
      <c r="A426" s="1072"/>
      <c r="B426" s="1059"/>
      <c r="C426" s="1071"/>
      <c r="D426" s="1062"/>
      <c r="E426" s="1062"/>
      <c r="F426" s="1064"/>
      <c r="G426" s="1062"/>
      <c r="H426" s="340">
        <f>IF('入力'!$CM$78=0,"",'入力'!$CM$78)</f>
      </c>
      <c r="I426" s="1061"/>
      <c r="J426" s="1059"/>
      <c r="K426" s="1059"/>
      <c r="L426" s="1058"/>
    </row>
    <row r="427" spans="1:12" ht="10.5" customHeight="1">
      <c r="A427" s="1072">
        <v>85</v>
      </c>
      <c r="B427" s="1059">
        <f>IF('入力'!$CN$5=0,"",'入力'!$CN$5)</f>
      </c>
      <c r="C427" s="1070">
        <f>IF('入力'!$CN$50=0,"",'入力'!$CN$50)</f>
      </c>
      <c r="D427" s="1062">
        <f>IF('入力'!$CN$6=0,"",'入力'!$CN$6)</f>
      </c>
      <c r="E427" s="1062">
        <f>IF('入力'!$CN$7=0,"",'入力'!$CN$7)</f>
      </c>
      <c r="F427" s="1068"/>
      <c r="G427" s="1060">
        <f>IF('入力'!$CN$21=0,"",'入力'!$CN$21)</f>
      </c>
      <c r="H427" s="340">
        <f>IF('入力'!$CN$62=0,"",'入力'!$CN$62)</f>
      </c>
      <c r="I427" s="342" t="s">
        <v>452</v>
      </c>
      <c r="J427" s="1059">
        <f>IF('入力'!$CN$28=0,"",'入力'!$CN$28)</f>
      </c>
      <c r="K427" s="1059">
        <f>IF('入力'!$CN$52=0,"",'入力'!$CN$52)</f>
      </c>
      <c r="L427" s="1057"/>
    </row>
    <row r="428" spans="1:12" ht="10.5" customHeight="1">
      <c r="A428" s="1072"/>
      <c r="B428" s="1059"/>
      <c r="C428" s="1071"/>
      <c r="D428" s="1062"/>
      <c r="E428" s="1062"/>
      <c r="F428" s="1069"/>
      <c r="G428" s="1060"/>
      <c r="H428" s="340">
        <f>IF('入力'!$CN$66=0,"",'入力'!$CN$66)</f>
      </c>
      <c r="I428" s="342">
        <f>IF('入力'!$CN$59=0,"",'入力'!$CN$59)</f>
      </c>
      <c r="J428" s="1059"/>
      <c r="K428" s="1059"/>
      <c r="L428" s="1057"/>
    </row>
    <row r="429" spans="1:12" ht="10.5" customHeight="1">
      <c r="A429" s="1072"/>
      <c r="B429" s="1059"/>
      <c r="C429" s="1071"/>
      <c r="D429" s="1062"/>
      <c r="E429" s="1062"/>
      <c r="F429" s="1069"/>
      <c r="G429" s="1060"/>
      <c r="H429" s="340">
        <f>IF('入力'!$CN$70=0,"",'入力'!$CN$70)</f>
      </c>
      <c r="I429" s="342" t="s">
        <v>453</v>
      </c>
      <c r="J429" s="1059"/>
      <c r="K429" s="1059"/>
      <c r="L429" s="1057"/>
    </row>
    <row r="430" spans="1:12" ht="10.5" customHeight="1">
      <c r="A430" s="1072"/>
      <c r="B430" s="1059">
        <f>IF('入力'!$CN$49=0,"",'入力'!$CN$49)</f>
      </c>
      <c r="C430" s="1071"/>
      <c r="D430" s="1062">
        <f>IF('入力'!$CN$9=0,"",'入力'!$CN$9)</f>
      </c>
      <c r="E430" s="1062">
        <f>IF('入力'!$CN$8=0,"",'入力'!$CN$8)</f>
      </c>
      <c r="F430" s="1064">
        <f>IF('入力'!$CN$19=0,"",'入力'!$CN$19)</f>
      </c>
      <c r="G430" s="1062">
        <f>IF('入力'!$CN$25=0,"",'入力'!$CN$25)</f>
      </c>
      <c r="H430" s="340">
        <f>IF('入力'!$CN$74=0,"",'入力'!$CN$74)</f>
      </c>
      <c r="I430" s="1061">
        <f>IF('入力'!$CN$60=0,"",'入力'!$CN$60)</f>
      </c>
      <c r="J430" s="1059">
        <f>IF('入力'!$CN$29=0,"",'入力'!$CN$29)</f>
      </c>
      <c r="K430" s="1059">
        <f>IF('入力'!$CN$47=0,"",'入力'!$CN$47)</f>
      </c>
      <c r="L430" s="1058">
        <f>IF('入力'!$CN$46=0,"",'入力'!$CN$46)</f>
      </c>
    </row>
    <row r="431" spans="1:12" ht="10.5" customHeight="1">
      <c r="A431" s="1072"/>
      <c r="B431" s="1059"/>
      <c r="C431" s="1071"/>
      <c r="D431" s="1062"/>
      <c r="E431" s="1062"/>
      <c r="F431" s="1064"/>
      <c r="G431" s="1062"/>
      <c r="H431" s="340">
        <f>IF('入力'!$CN$78=0,"",'入力'!$CN$78)</f>
      </c>
      <c r="I431" s="1061"/>
      <c r="J431" s="1059"/>
      <c r="K431" s="1059"/>
      <c r="L431" s="1058"/>
    </row>
    <row r="432" spans="1:12" ht="10.5" customHeight="1">
      <c r="A432" s="1072">
        <v>86</v>
      </c>
      <c r="B432" s="1059">
        <f>IF('入力'!$CO$5=0,"",'入力'!$CO$5)</f>
      </c>
      <c r="C432" s="1070">
        <f>IF('入力'!$CO$50=0,"",'入力'!$CO$50)</f>
      </c>
      <c r="D432" s="1062">
        <f>IF('入力'!$CO$6=0,"",'入力'!$CO$6)</f>
      </c>
      <c r="E432" s="1062">
        <f>IF('入力'!$CO$7=0,"",'入力'!$CO$7)</f>
      </c>
      <c r="F432" s="1068"/>
      <c r="G432" s="1060">
        <f>IF('入力'!$CO$21=0,"",'入力'!$CO$21)</f>
      </c>
      <c r="H432" s="340">
        <f>IF('入力'!$CO$62=0,"",'入力'!$CO$62)</f>
      </c>
      <c r="I432" s="342" t="s">
        <v>452</v>
      </c>
      <c r="J432" s="1059">
        <f>IF('入力'!$CO$28=0,"",'入力'!$CO$28)</f>
      </c>
      <c r="K432" s="1059">
        <f>IF('入力'!$CO$52=0,"",'入力'!$CO$52)</f>
      </c>
      <c r="L432" s="1057"/>
    </row>
    <row r="433" spans="1:12" ht="10.5" customHeight="1">
      <c r="A433" s="1072"/>
      <c r="B433" s="1059"/>
      <c r="C433" s="1071"/>
      <c r="D433" s="1062"/>
      <c r="E433" s="1062"/>
      <c r="F433" s="1069"/>
      <c r="G433" s="1060"/>
      <c r="H433" s="340">
        <f>IF('入力'!$CO$66=0,"",'入力'!$CO$66)</f>
      </c>
      <c r="I433" s="342">
        <f>IF('入力'!$CO$59=0,"",'入力'!$CO$59)</f>
      </c>
      <c r="J433" s="1059"/>
      <c r="K433" s="1059"/>
      <c r="L433" s="1057"/>
    </row>
    <row r="434" spans="1:12" ht="10.5" customHeight="1">
      <c r="A434" s="1072"/>
      <c r="B434" s="1059"/>
      <c r="C434" s="1071"/>
      <c r="D434" s="1062"/>
      <c r="E434" s="1062"/>
      <c r="F434" s="1069"/>
      <c r="G434" s="1060"/>
      <c r="H434" s="340">
        <f>IF('入力'!$CO$70=0,"",'入力'!$CO$70)</f>
      </c>
      <c r="I434" s="342" t="s">
        <v>453</v>
      </c>
      <c r="J434" s="1059"/>
      <c r="K434" s="1059"/>
      <c r="L434" s="1057"/>
    </row>
    <row r="435" spans="1:12" ht="10.5" customHeight="1">
      <c r="A435" s="1072"/>
      <c r="B435" s="1059">
        <f>IF('入力'!$CO$49=0,"",'入力'!$CO$49)</f>
      </c>
      <c r="C435" s="1071"/>
      <c r="D435" s="1062">
        <f>IF('入力'!$CO$9=0,"",'入力'!$CO$9)</f>
      </c>
      <c r="E435" s="1062">
        <f>IF('入力'!$CO$8=0,"",'入力'!$CO$8)</f>
      </c>
      <c r="F435" s="1064">
        <f>IF('入力'!$CO$19=0,"",'入力'!$CO$19)</f>
      </c>
      <c r="G435" s="1062">
        <f>IF('入力'!$CO$25=0,"",'入力'!$CO$25)</f>
      </c>
      <c r="H435" s="340">
        <f>IF('入力'!$CO$74=0,"",'入力'!$CO$74)</f>
      </c>
      <c r="I435" s="1061">
        <f>IF('入力'!$CO$60=0,"",'入力'!$CO$60)</f>
      </c>
      <c r="J435" s="1059">
        <f>IF('入力'!$CO$29=0,"",'入力'!$CO$29)</f>
      </c>
      <c r="K435" s="1059">
        <f>IF('入力'!$CO$47=0,"",'入力'!$CO$47)</f>
      </c>
      <c r="L435" s="1058">
        <f>IF('入力'!$CO$46=0,"",'入力'!$CO$46)</f>
      </c>
    </row>
    <row r="436" spans="1:12" ht="10.5" customHeight="1">
      <c r="A436" s="1072"/>
      <c r="B436" s="1059"/>
      <c r="C436" s="1071"/>
      <c r="D436" s="1062"/>
      <c r="E436" s="1062"/>
      <c r="F436" s="1064"/>
      <c r="G436" s="1062"/>
      <c r="H436" s="340">
        <f>IF('入力'!$CO$78=0,"",'入力'!$CO$78)</f>
      </c>
      <c r="I436" s="1061"/>
      <c r="J436" s="1059"/>
      <c r="K436" s="1059"/>
      <c r="L436" s="1058"/>
    </row>
    <row r="437" spans="1:12" ht="10.5" customHeight="1">
      <c r="A437" s="1072">
        <v>87</v>
      </c>
      <c r="B437" s="1059">
        <f>IF('入力'!$CP$5=0,"",'入力'!$CP$5)</f>
      </c>
      <c r="C437" s="1070">
        <f>IF('入力'!$CP$50=0,"",'入力'!$CP$50)</f>
      </c>
      <c r="D437" s="1062">
        <f>IF('入力'!$CP$6=0,"",'入力'!$CP$6)</f>
      </c>
      <c r="E437" s="1062">
        <f>IF('入力'!$CP$7=0,"",'入力'!$CP$7)</f>
      </c>
      <c r="F437" s="1068"/>
      <c r="G437" s="1060">
        <f>IF('入力'!$CP$21=0,"",'入力'!$CP$21)</f>
      </c>
      <c r="H437" s="340">
        <f>IF('入力'!$CP$62=0,"",'入力'!$CP$62)</f>
      </c>
      <c r="I437" s="342" t="s">
        <v>452</v>
      </c>
      <c r="J437" s="1059">
        <f>IF('入力'!$CP$28=0,"",'入力'!$CP$28)</f>
      </c>
      <c r="K437" s="1059">
        <f>IF('入力'!$CP$52=0,"",'入力'!$CP$52)</f>
      </c>
      <c r="L437" s="1057"/>
    </row>
    <row r="438" spans="1:12" ht="10.5" customHeight="1">
      <c r="A438" s="1072"/>
      <c r="B438" s="1059"/>
      <c r="C438" s="1071"/>
      <c r="D438" s="1062"/>
      <c r="E438" s="1062"/>
      <c r="F438" s="1069"/>
      <c r="G438" s="1060"/>
      <c r="H438" s="340">
        <f>IF('入力'!$CP$66=0,"",'入力'!$CP$66)</f>
      </c>
      <c r="I438" s="342">
        <f>IF('入力'!$CP$59=0,"",'入力'!$CP$59)</f>
      </c>
      <c r="J438" s="1059"/>
      <c r="K438" s="1059"/>
      <c r="L438" s="1057"/>
    </row>
    <row r="439" spans="1:12" ht="10.5" customHeight="1">
      <c r="A439" s="1072"/>
      <c r="B439" s="1059"/>
      <c r="C439" s="1071"/>
      <c r="D439" s="1062"/>
      <c r="E439" s="1062"/>
      <c r="F439" s="1069"/>
      <c r="G439" s="1060"/>
      <c r="H439" s="340">
        <f>IF('入力'!$CP$70=0,"",'入力'!$CP$70)</f>
      </c>
      <c r="I439" s="342" t="s">
        <v>453</v>
      </c>
      <c r="J439" s="1059"/>
      <c r="K439" s="1059"/>
      <c r="L439" s="1057"/>
    </row>
    <row r="440" spans="1:12" ht="10.5" customHeight="1">
      <c r="A440" s="1072"/>
      <c r="B440" s="1059">
        <f>IF('入力'!$CP$49=0,"",'入力'!$CP$49)</f>
      </c>
      <c r="C440" s="1071"/>
      <c r="D440" s="1062">
        <f>IF('入力'!$CP$9=0,"",'入力'!$CP$9)</f>
      </c>
      <c r="E440" s="1062">
        <f>IF('入力'!$CP$8=0,"",'入力'!$CP$8)</f>
      </c>
      <c r="F440" s="1064">
        <f>IF('入力'!$CP$19=0,"",'入力'!$CP$19)</f>
      </c>
      <c r="G440" s="1062">
        <f>IF('入力'!$CP$25=0,"",'入力'!$CP$25)</f>
      </c>
      <c r="H440" s="340">
        <f>IF('入力'!$CP$74=0,"",'入力'!$CP$74)</f>
      </c>
      <c r="I440" s="1061">
        <f>IF('入力'!$CP$60=0,"",'入力'!$CP$60)</f>
      </c>
      <c r="J440" s="1059">
        <f>IF('入力'!$CP$29=0,"",'入力'!$CP$29)</f>
      </c>
      <c r="K440" s="1059">
        <f>IF('入力'!$CP$47=0,"",'入力'!$CP$47)</f>
      </c>
      <c r="L440" s="1058">
        <f>IF('入力'!$CP$46=0,"",'入力'!$CP$46)</f>
      </c>
    </row>
    <row r="441" spans="1:12" ht="10.5" customHeight="1">
      <c r="A441" s="1072"/>
      <c r="B441" s="1059"/>
      <c r="C441" s="1071"/>
      <c r="D441" s="1062"/>
      <c r="E441" s="1062"/>
      <c r="F441" s="1064"/>
      <c r="G441" s="1062"/>
      <c r="H441" s="340">
        <f>IF('入力'!$CP$78=0,"",'入力'!$CP$78)</f>
      </c>
      <c r="I441" s="1061"/>
      <c r="J441" s="1059"/>
      <c r="K441" s="1059"/>
      <c r="L441" s="1058"/>
    </row>
    <row r="442" spans="1:12" ht="10.5" customHeight="1">
      <c r="A442" s="1072">
        <v>88</v>
      </c>
      <c r="B442" s="1059">
        <f>IF('入力'!$CQ$5=0,"",'入力'!$CQ$5)</f>
      </c>
      <c r="C442" s="1070">
        <f>IF('入力'!$CQ$50=0,"",'入力'!$CQ$50)</f>
      </c>
      <c r="D442" s="1062">
        <f>IF('入力'!$CQ$6=0,"",'入力'!$CQ$6)</f>
      </c>
      <c r="E442" s="1062">
        <f>IF('入力'!$CQ$7=0,"",'入力'!$CQ$7)</f>
      </c>
      <c r="F442" s="1068"/>
      <c r="G442" s="1060">
        <f>IF('入力'!$CQ$21=0,"",'入力'!$CQ$21)</f>
      </c>
      <c r="H442" s="340">
        <f>IF('入力'!$CQ$62=0,"",'入力'!$CQ$62)</f>
      </c>
      <c r="I442" s="342" t="s">
        <v>452</v>
      </c>
      <c r="J442" s="1059">
        <f>IF('入力'!$CQ$28=0,"",'入力'!$CQ$28)</f>
      </c>
      <c r="K442" s="1059">
        <f>IF('入力'!$CQ$52=0,"",'入力'!$CQ$52)</f>
      </c>
      <c r="L442" s="1057"/>
    </row>
    <row r="443" spans="1:12" ht="10.5" customHeight="1">
      <c r="A443" s="1072"/>
      <c r="B443" s="1059"/>
      <c r="C443" s="1071"/>
      <c r="D443" s="1062"/>
      <c r="E443" s="1062"/>
      <c r="F443" s="1069"/>
      <c r="G443" s="1060"/>
      <c r="H443" s="340">
        <f>IF('入力'!$CQ$66=0,"",'入力'!$CQ$66)</f>
      </c>
      <c r="I443" s="342">
        <f>IF('入力'!$CQ$59=0,"",'入力'!$CQ$59)</f>
      </c>
      <c r="J443" s="1059"/>
      <c r="K443" s="1059"/>
      <c r="L443" s="1057"/>
    </row>
    <row r="444" spans="1:12" ht="10.5" customHeight="1">
      <c r="A444" s="1072"/>
      <c r="B444" s="1059"/>
      <c r="C444" s="1071"/>
      <c r="D444" s="1062"/>
      <c r="E444" s="1062"/>
      <c r="F444" s="1069"/>
      <c r="G444" s="1060"/>
      <c r="H444" s="340">
        <f>IF('入力'!$CQ$70=0,"",'入力'!$CQ$70)</f>
      </c>
      <c r="I444" s="342" t="s">
        <v>453</v>
      </c>
      <c r="J444" s="1059"/>
      <c r="K444" s="1059"/>
      <c r="L444" s="1057"/>
    </row>
    <row r="445" spans="1:12" ht="10.5" customHeight="1">
      <c r="A445" s="1072"/>
      <c r="B445" s="1059">
        <f>IF('入力'!$CQ$49=0,"",'入力'!$CQ$49)</f>
      </c>
      <c r="C445" s="1071"/>
      <c r="D445" s="1062">
        <f>IF('入力'!$CQ$9=0,"",'入力'!$CQ$9)</f>
      </c>
      <c r="E445" s="1062">
        <f>IF('入力'!$CQ$8=0,"",'入力'!$CQ$8)</f>
      </c>
      <c r="F445" s="1064">
        <f>IF('入力'!$CQ$19=0,"",'入力'!$CQ$19)</f>
      </c>
      <c r="G445" s="1062">
        <f>IF('入力'!$CQ$25=0,"",'入力'!$CQ$25)</f>
      </c>
      <c r="H445" s="340">
        <f>IF('入力'!$CQ$74=0,"",'入力'!$CQ$74)</f>
      </c>
      <c r="I445" s="1061">
        <f>IF('入力'!$CQ$60=0,"",'入力'!$CQ$60)</f>
      </c>
      <c r="J445" s="1059">
        <f>IF('入力'!$CQ$29=0,"",'入力'!$CQ$29)</f>
      </c>
      <c r="K445" s="1059">
        <f>IF('入力'!$CQ$47=0,"",'入力'!$CQ$47)</f>
      </c>
      <c r="L445" s="1058">
        <f>IF('入力'!$CQ$46=0,"",'入力'!$CQ$46)</f>
      </c>
    </row>
    <row r="446" spans="1:12" ht="10.5" customHeight="1">
      <c r="A446" s="1072"/>
      <c r="B446" s="1059"/>
      <c r="C446" s="1071"/>
      <c r="D446" s="1062"/>
      <c r="E446" s="1062"/>
      <c r="F446" s="1064"/>
      <c r="G446" s="1062"/>
      <c r="H446" s="340">
        <f>IF('入力'!$CQ$78=0,"",'入力'!$CQ$78)</f>
      </c>
      <c r="I446" s="1061"/>
      <c r="J446" s="1059"/>
      <c r="K446" s="1059"/>
      <c r="L446" s="1058"/>
    </row>
    <row r="447" spans="1:12" ht="10.5" customHeight="1">
      <c r="A447" s="1072">
        <v>89</v>
      </c>
      <c r="B447" s="1059">
        <f>IF('入力'!$CR$5=0,"",'入力'!$CR$5)</f>
      </c>
      <c r="C447" s="1070">
        <f>IF('入力'!$CR$50=0,"",'入力'!$CR$50)</f>
      </c>
      <c r="D447" s="1062">
        <f>IF('入力'!$CR$6=0,"",'入力'!$CR$6)</f>
      </c>
      <c r="E447" s="1062">
        <f>IF('入力'!$CR$7=0,"",'入力'!$CR$7)</f>
      </c>
      <c r="F447" s="1068"/>
      <c r="G447" s="1060">
        <f>IF('入力'!$CR$21=0,"",'入力'!$CR$21)</f>
      </c>
      <c r="H447" s="340">
        <f>IF('入力'!$CR$62=0,"",'入力'!$CR$62)</f>
      </c>
      <c r="I447" s="342" t="s">
        <v>452</v>
      </c>
      <c r="J447" s="1059">
        <f>IF('入力'!$CR$28=0,"",'入力'!$CR$28)</f>
      </c>
      <c r="K447" s="1059">
        <f>IF('入力'!$CR$52=0,"",'入力'!$CR$52)</f>
      </c>
      <c r="L447" s="1057"/>
    </row>
    <row r="448" spans="1:12" ht="10.5" customHeight="1">
      <c r="A448" s="1072"/>
      <c r="B448" s="1059"/>
      <c r="C448" s="1071"/>
      <c r="D448" s="1062"/>
      <c r="E448" s="1062"/>
      <c r="F448" s="1069"/>
      <c r="G448" s="1060"/>
      <c r="H448" s="340">
        <f>IF('入力'!$CR$66=0,"",'入力'!$CR$66)</f>
      </c>
      <c r="I448" s="342">
        <f>IF('入力'!$CR$59=0,"",'入力'!$CR$59)</f>
      </c>
      <c r="J448" s="1059"/>
      <c r="K448" s="1059"/>
      <c r="L448" s="1057"/>
    </row>
    <row r="449" spans="1:12" ht="10.5" customHeight="1">
      <c r="A449" s="1072"/>
      <c r="B449" s="1059"/>
      <c r="C449" s="1071"/>
      <c r="D449" s="1062"/>
      <c r="E449" s="1062"/>
      <c r="F449" s="1069"/>
      <c r="G449" s="1060"/>
      <c r="H449" s="340">
        <f>IF('入力'!$CR$70=0,"",'入力'!$CR$70)</f>
      </c>
      <c r="I449" s="342" t="s">
        <v>453</v>
      </c>
      <c r="J449" s="1059"/>
      <c r="K449" s="1059"/>
      <c r="L449" s="1057"/>
    </row>
    <row r="450" spans="1:12" ht="10.5" customHeight="1">
      <c r="A450" s="1072"/>
      <c r="B450" s="1059">
        <f>IF('入力'!$CR$49=0,"",'入力'!$CR$49)</f>
      </c>
      <c r="C450" s="1071"/>
      <c r="D450" s="1062">
        <f>IF('入力'!$CR$9=0,"",'入力'!$CR$9)</f>
      </c>
      <c r="E450" s="1062">
        <f>IF('入力'!$CR$8=0,"",'入力'!$CR$8)</f>
      </c>
      <c r="F450" s="1064">
        <f>IF('入力'!$CR$19=0,"",'入力'!$CR$19)</f>
      </c>
      <c r="G450" s="1062">
        <f>IF('入力'!$CR$25=0,"",'入力'!$CR$25)</f>
      </c>
      <c r="H450" s="340">
        <f>IF('入力'!$CR$74=0,"",'入力'!$CR$74)</f>
      </c>
      <c r="I450" s="1061">
        <f>IF('入力'!$CR$60=0,"",'入力'!$CR$60)</f>
      </c>
      <c r="J450" s="1059">
        <f>IF('入力'!$CR$29=0,"",'入力'!$CR$29)</f>
      </c>
      <c r="K450" s="1059">
        <f>IF('入力'!$CR$47=0,"",'入力'!$CR$47)</f>
      </c>
      <c r="L450" s="1058">
        <f>IF('入力'!$CR$46=0,"",'入力'!$CR$46)</f>
      </c>
    </row>
    <row r="451" spans="1:12" ht="10.5" customHeight="1">
      <c r="A451" s="1072"/>
      <c r="B451" s="1059"/>
      <c r="C451" s="1071"/>
      <c r="D451" s="1062"/>
      <c r="E451" s="1062"/>
      <c r="F451" s="1064"/>
      <c r="G451" s="1062"/>
      <c r="H451" s="340">
        <f>IF('入力'!$CR$78=0,"",'入力'!$CR$78)</f>
      </c>
      <c r="I451" s="1061"/>
      <c r="J451" s="1059"/>
      <c r="K451" s="1059"/>
      <c r="L451" s="1058"/>
    </row>
    <row r="452" spans="1:12" ht="10.5" customHeight="1">
      <c r="A452" s="1072">
        <v>90</v>
      </c>
      <c r="B452" s="1059">
        <f>IF('入力'!$CS$5=0,"",'入力'!$CS$5)</f>
      </c>
      <c r="C452" s="1070">
        <f>IF('入力'!$CS$50=0,"",'入力'!$CS$50)</f>
      </c>
      <c r="D452" s="1062">
        <f>IF('入力'!$CS$6=0,"",'入力'!$CS$6)</f>
      </c>
      <c r="E452" s="1062">
        <f>IF('入力'!$CS$7=0,"",'入力'!$CS$7)</f>
      </c>
      <c r="F452" s="1068"/>
      <c r="G452" s="1060">
        <f>IF('入力'!$CS$21=0,"",'入力'!$CS$21)</f>
      </c>
      <c r="H452" s="340">
        <f>IF('入力'!$CS$62=0,"",'入力'!$CS$62)</f>
      </c>
      <c r="I452" s="342" t="s">
        <v>452</v>
      </c>
      <c r="J452" s="1059">
        <f>IF('入力'!$CS$28=0,"",'入力'!$CS$28)</f>
      </c>
      <c r="K452" s="1059">
        <f>IF('入力'!$CS$52=0,"",'入力'!$CS$52)</f>
      </c>
      <c r="L452" s="1057"/>
    </row>
    <row r="453" spans="1:12" ht="10.5" customHeight="1">
      <c r="A453" s="1072"/>
      <c r="B453" s="1059"/>
      <c r="C453" s="1071"/>
      <c r="D453" s="1062"/>
      <c r="E453" s="1062"/>
      <c r="F453" s="1069"/>
      <c r="G453" s="1060"/>
      <c r="H453" s="340">
        <f>IF('入力'!$CS$66=0,"",'入力'!$CS$66)</f>
      </c>
      <c r="I453" s="342">
        <f>IF('入力'!$CS$59=0,"",'入力'!$CS$59)</f>
      </c>
      <c r="J453" s="1059"/>
      <c r="K453" s="1059"/>
      <c r="L453" s="1057"/>
    </row>
    <row r="454" spans="1:12" ht="10.5" customHeight="1">
      <c r="A454" s="1072"/>
      <c r="B454" s="1059"/>
      <c r="C454" s="1071"/>
      <c r="D454" s="1062"/>
      <c r="E454" s="1062"/>
      <c r="F454" s="1069"/>
      <c r="G454" s="1060"/>
      <c r="H454" s="340">
        <f>IF('入力'!$CS$70=0,"",'入力'!$CS$70)</f>
      </c>
      <c r="I454" s="342" t="s">
        <v>453</v>
      </c>
      <c r="J454" s="1059"/>
      <c r="K454" s="1059"/>
      <c r="L454" s="1057"/>
    </row>
    <row r="455" spans="1:12" ht="10.5" customHeight="1">
      <c r="A455" s="1072"/>
      <c r="B455" s="1059">
        <f>IF('入力'!$CS$49=0,"",'入力'!$CS$49)</f>
      </c>
      <c r="C455" s="1071"/>
      <c r="D455" s="1062">
        <f>IF('入力'!$CS$9=0,"",'入力'!$CS$9)</f>
      </c>
      <c r="E455" s="1062">
        <f>IF('入力'!$CS$8=0,"",'入力'!$CS$8)</f>
      </c>
      <c r="F455" s="1064">
        <f>IF('入力'!$CS$19=0,"",'入力'!$CS$19)</f>
      </c>
      <c r="G455" s="1062">
        <f>IF('入力'!$CS$25=0,"",'入力'!$CS$25)</f>
      </c>
      <c r="H455" s="340">
        <f>IF('入力'!$CS$74=0,"",'入力'!$CS$74)</f>
      </c>
      <c r="I455" s="1061">
        <f>IF('入力'!$CS$60=0,"",'入力'!$CS$60)</f>
      </c>
      <c r="J455" s="1059">
        <f>IF('入力'!$CS$29=0,"",'入力'!$CS$29)</f>
      </c>
      <c r="K455" s="1059">
        <f>IF('入力'!$CS$47=0,"",'入力'!$CS$47)</f>
      </c>
      <c r="L455" s="1058">
        <f>IF('入力'!$CS$46=0,"",'入力'!$CS$46)</f>
      </c>
    </row>
    <row r="456" spans="1:12" ht="10.5" customHeight="1">
      <c r="A456" s="1074"/>
      <c r="B456" s="1059"/>
      <c r="C456" s="1071"/>
      <c r="D456" s="1065"/>
      <c r="E456" s="1065"/>
      <c r="F456" s="1064"/>
      <c r="G456" s="1065"/>
      <c r="H456" s="345">
        <f>IF('入力'!$CS$78=0,"",'入力'!$CS$78)</f>
      </c>
      <c r="I456" s="1066"/>
      <c r="J456" s="1067"/>
      <c r="K456" s="1067"/>
      <c r="L456" s="1073"/>
    </row>
    <row r="457" spans="1:12" ht="10.5" customHeight="1">
      <c r="A457" s="1089">
        <v>91</v>
      </c>
      <c r="B457" s="1084">
        <f>IF('入力'!$CT$5=0,"",'入力'!$CT$5)</f>
      </c>
      <c r="C457" s="1070">
        <f>IF('入力'!$CT$50=0,"",'入力'!$CT$50)</f>
      </c>
      <c r="D457" s="1087">
        <f>IF('入力'!$CT$6=0,"",'入力'!$CT$6)</f>
      </c>
      <c r="E457" s="1087">
        <f>IF('入力'!$CT$7=0,"",'入力'!$CT$7)</f>
      </c>
      <c r="F457" s="1068"/>
      <c r="G457" s="1095">
        <f>IF('入力'!$CT$21=0,"",'入力'!$CT$21)</f>
      </c>
      <c r="H457" s="344">
        <f>IF('入力'!$CT$62=0,"",'入力'!$CT$62)</f>
      </c>
      <c r="I457" s="341" t="s">
        <v>452</v>
      </c>
      <c r="J457" s="1084">
        <f>IF('入力'!$CT$28=0,"",'入力'!$CT$28)</f>
      </c>
      <c r="K457" s="1084">
        <f>IF('入力'!$CT$52=0,"",'入力'!$CT$52)</f>
      </c>
      <c r="L457" s="1096"/>
    </row>
    <row r="458" spans="1:12" ht="10.5" customHeight="1">
      <c r="A458" s="1072"/>
      <c r="B458" s="1059"/>
      <c r="C458" s="1071"/>
      <c r="D458" s="1062"/>
      <c r="E458" s="1062"/>
      <c r="F458" s="1069"/>
      <c r="G458" s="1060"/>
      <c r="H458" s="340">
        <f>IF('入力'!$CT$66=0,"",'入力'!$CT$66)</f>
      </c>
      <c r="I458" s="342">
        <f>IF('入力'!$CT$59=0,"",'入力'!$CT$59)</f>
      </c>
      <c r="J458" s="1059"/>
      <c r="K458" s="1059"/>
      <c r="L458" s="1057"/>
    </row>
    <row r="459" spans="1:12" ht="10.5" customHeight="1">
      <c r="A459" s="1072"/>
      <c r="B459" s="1059"/>
      <c r="C459" s="1071"/>
      <c r="D459" s="1062"/>
      <c r="E459" s="1062"/>
      <c r="F459" s="1069"/>
      <c r="G459" s="1060"/>
      <c r="H459" s="340">
        <f>IF('入力'!$CT$70=0,"",'入力'!$CT$70)</f>
      </c>
      <c r="I459" s="342" t="s">
        <v>453</v>
      </c>
      <c r="J459" s="1059"/>
      <c r="K459" s="1059"/>
      <c r="L459" s="1057"/>
    </row>
    <row r="460" spans="1:12" ht="10.5" customHeight="1">
      <c r="A460" s="1072"/>
      <c r="B460" s="1059">
        <f>IF('入力'!$CT$49=0,"",'入力'!$CT$49)</f>
      </c>
      <c r="C460" s="1071"/>
      <c r="D460" s="1062">
        <f>IF('入力'!$CT$9=0,"",'入力'!$CT$9)</f>
      </c>
      <c r="E460" s="1062">
        <f>IF('入力'!$CT$8=0,"",'入力'!$CT$8)</f>
      </c>
      <c r="F460" s="1064">
        <f>IF('入力'!$CT$19=0,"",'入力'!$CT$19)</f>
      </c>
      <c r="G460" s="1062">
        <f>IF('入力'!$CT$25=0,"",'入力'!$CT$25)</f>
      </c>
      <c r="H460" s="340">
        <f>IF('入力'!$CT$74=0,"",'入力'!$CT$74)</f>
      </c>
      <c r="I460" s="1061">
        <f>IF('入力'!$CT$60=0,"",'入力'!$CT$60)</f>
      </c>
      <c r="J460" s="1059">
        <f>IF('入力'!$CT$29=0,"",'入力'!$CT$29)</f>
      </c>
      <c r="K460" s="1059">
        <f>IF('入力'!$CT$47=0,"",'入力'!$CT$47)</f>
      </c>
      <c r="L460" s="1058">
        <f>IF('入力'!$CT$46=0,"",'入力'!$CT$46)</f>
      </c>
    </row>
    <row r="461" spans="1:12" ht="10.5" customHeight="1">
      <c r="A461" s="1072"/>
      <c r="B461" s="1059"/>
      <c r="C461" s="1071"/>
      <c r="D461" s="1062"/>
      <c r="E461" s="1062"/>
      <c r="F461" s="1064"/>
      <c r="G461" s="1062"/>
      <c r="H461" s="340">
        <f>IF('入力'!$CT$78=0,"",'入力'!$CT$78)</f>
      </c>
      <c r="I461" s="1061"/>
      <c r="J461" s="1059"/>
      <c r="K461" s="1059"/>
      <c r="L461" s="1058"/>
    </row>
    <row r="462" spans="1:12" ht="10.5" customHeight="1">
      <c r="A462" s="1072">
        <v>92</v>
      </c>
      <c r="B462" s="1059">
        <f>IF('入力'!$CU$5=0,"",'入力'!$CU$5)</f>
      </c>
      <c r="C462" s="1070">
        <f>IF('入力'!$CU$50=0,"",'入力'!$CU$50)</f>
      </c>
      <c r="D462" s="1062">
        <f>IF('入力'!$CU$6=0,"",'入力'!$CU$6)</f>
      </c>
      <c r="E462" s="1062">
        <f>IF('入力'!$CU$7=0,"",'入力'!$CU$7)</f>
      </c>
      <c r="F462" s="1068"/>
      <c r="G462" s="1060">
        <f>IF('入力'!$CU$21=0,"",'入力'!$CU$21)</f>
      </c>
      <c r="H462" s="340">
        <f>IF('入力'!$CU$62=0,"",'入力'!$CU$62)</f>
      </c>
      <c r="I462" s="342" t="s">
        <v>452</v>
      </c>
      <c r="J462" s="1059">
        <f>IF('入力'!$CU$28=0,"",'入力'!$CU$28)</f>
      </c>
      <c r="K462" s="1059">
        <f>IF('入力'!$CU$52=0,"",'入力'!$CU$52)</f>
      </c>
      <c r="L462" s="1057"/>
    </row>
    <row r="463" spans="1:12" ht="10.5" customHeight="1">
      <c r="A463" s="1072"/>
      <c r="B463" s="1059"/>
      <c r="C463" s="1071"/>
      <c r="D463" s="1062"/>
      <c r="E463" s="1062"/>
      <c r="F463" s="1069"/>
      <c r="G463" s="1060"/>
      <c r="H463" s="340">
        <f>IF('入力'!$CU$66=0,"",'入力'!$CU$66)</f>
      </c>
      <c r="I463" s="342">
        <f>IF('入力'!$CU$59=0,"",'入力'!$CU$59)</f>
      </c>
      <c r="J463" s="1059"/>
      <c r="K463" s="1059"/>
      <c r="L463" s="1057"/>
    </row>
    <row r="464" spans="1:12" ht="10.5" customHeight="1">
      <c r="A464" s="1072"/>
      <c r="B464" s="1059"/>
      <c r="C464" s="1071"/>
      <c r="D464" s="1062"/>
      <c r="E464" s="1062"/>
      <c r="F464" s="1069"/>
      <c r="G464" s="1060"/>
      <c r="H464" s="340">
        <f>IF('入力'!$CU$70=0,"",'入力'!$CU$70)</f>
      </c>
      <c r="I464" s="342" t="s">
        <v>453</v>
      </c>
      <c r="J464" s="1059"/>
      <c r="K464" s="1059"/>
      <c r="L464" s="1057"/>
    </row>
    <row r="465" spans="1:12" ht="10.5" customHeight="1">
      <c r="A465" s="1072"/>
      <c r="B465" s="1059">
        <f>IF('入力'!$CU$49=0,"",'入力'!$CU$49)</f>
      </c>
      <c r="C465" s="1071"/>
      <c r="D465" s="1062">
        <f>IF('入力'!$CU$9=0,"",'入力'!$CU$9)</f>
      </c>
      <c r="E465" s="1062">
        <f>IF('入力'!$CU$8=0,"",'入力'!$CU$8)</f>
      </c>
      <c r="F465" s="1064">
        <f>IF('入力'!$CU$19=0,"",'入力'!$CU$19)</f>
      </c>
      <c r="G465" s="1062">
        <f>IF('入力'!$CU$25=0,"",'入力'!$CU$25)</f>
      </c>
      <c r="H465" s="340">
        <f>IF('入力'!$CU$74=0,"",'入力'!$CU$74)</f>
      </c>
      <c r="I465" s="1061">
        <f>IF('入力'!$CU$60=0,"",'入力'!$CU$60)</f>
      </c>
      <c r="J465" s="1059">
        <f>IF('入力'!$CU$29=0,"",'入力'!$CU$29)</f>
      </c>
      <c r="K465" s="1059">
        <f>IF('入力'!$CU$47=0,"",'入力'!$CU$47)</f>
      </c>
      <c r="L465" s="1058">
        <f>IF('入力'!$CU$46=0,"",'入力'!$CU$46)</f>
      </c>
    </row>
    <row r="466" spans="1:12" ht="10.5" customHeight="1">
      <c r="A466" s="1072"/>
      <c r="B466" s="1059"/>
      <c r="C466" s="1071"/>
      <c r="D466" s="1062"/>
      <c r="E466" s="1062"/>
      <c r="F466" s="1064"/>
      <c r="G466" s="1062"/>
      <c r="H466" s="340">
        <f>IF('入力'!$CU$78=0,"",'入力'!$CU$78)</f>
      </c>
      <c r="I466" s="1061"/>
      <c r="J466" s="1059"/>
      <c r="K466" s="1059"/>
      <c r="L466" s="1058"/>
    </row>
    <row r="467" spans="1:12" ht="10.5" customHeight="1">
      <c r="A467" s="1072">
        <v>93</v>
      </c>
      <c r="B467" s="1059">
        <f>IF('入力'!$CV$5=0,"",'入力'!$CV$5)</f>
      </c>
      <c r="C467" s="1070">
        <f>IF('入力'!$CV$50=0,"",'入力'!$CV$50)</f>
      </c>
      <c r="D467" s="1062">
        <f>IF('入力'!$CV$6=0,"",'入力'!$CV$6)</f>
      </c>
      <c r="E467" s="1062">
        <f>IF('入力'!$CV$7=0,"",'入力'!$CV$7)</f>
      </c>
      <c r="F467" s="1068"/>
      <c r="G467" s="1060">
        <f>IF('入力'!$CV$21=0,"",'入力'!$CV$21)</f>
      </c>
      <c r="H467" s="340">
        <f>IF('入力'!$CV$62=0,"",'入力'!$CV$62)</f>
      </c>
      <c r="I467" s="342" t="s">
        <v>452</v>
      </c>
      <c r="J467" s="1059">
        <f>IF('入力'!$CV$28=0,"",'入力'!$CV$28)</f>
      </c>
      <c r="K467" s="1059">
        <f>IF('入力'!$CV$52=0,"",'入力'!$CV$52)</f>
      </c>
      <c r="L467" s="1057"/>
    </row>
    <row r="468" spans="1:12" ht="10.5" customHeight="1">
      <c r="A468" s="1072"/>
      <c r="B468" s="1059"/>
      <c r="C468" s="1071"/>
      <c r="D468" s="1062"/>
      <c r="E468" s="1062"/>
      <c r="F468" s="1069"/>
      <c r="G468" s="1060"/>
      <c r="H468" s="340">
        <f>IF('入力'!$CV$66=0,"",'入力'!$CV$66)</f>
      </c>
      <c r="I468" s="342">
        <f>IF('入力'!$CV$59=0,"",'入力'!$CV$59)</f>
      </c>
      <c r="J468" s="1059"/>
      <c r="K468" s="1059"/>
      <c r="L468" s="1057"/>
    </row>
    <row r="469" spans="1:12" ht="10.5" customHeight="1">
      <c r="A469" s="1072"/>
      <c r="B469" s="1059"/>
      <c r="C469" s="1071"/>
      <c r="D469" s="1062"/>
      <c r="E469" s="1062"/>
      <c r="F469" s="1069"/>
      <c r="G469" s="1060"/>
      <c r="H469" s="340">
        <f>IF('入力'!$CV$70=0,"",'入力'!$CV$70)</f>
      </c>
      <c r="I469" s="342" t="s">
        <v>453</v>
      </c>
      <c r="J469" s="1059"/>
      <c r="K469" s="1059"/>
      <c r="L469" s="1057"/>
    </row>
    <row r="470" spans="1:12" ht="10.5" customHeight="1">
      <c r="A470" s="1072"/>
      <c r="B470" s="1059">
        <f>IF('入力'!$CV$49=0,"",'入力'!$CV$49)</f>
      </c>
      <c r="C470" s="1071"/>
      <c r="D470" s="1062">
        <f>IF('入力'!$CV$9=0,"",'入力'!$CV$9)</f>
      </c>
      <c r="E470" s="1062">
        <f>IF('入力'!$CV$8=0,"",'入力'!$CV$8)</f>
      </c>
      <c r="F470" s="1064">
        <f>IF('入力'!$CV$19=0,"",'入力'!$CV$19)</f>
      </c>
      <c r="G470" s="1062">
        <f>IF('入力'!$CV$25=0,"",'入力'!$CV$25)</f>
      </c>
      <c r="H470" s="340">
        <f>IF('入力'!$CV$74=0,"",'入力'!$CV$74)</f>
      </c>
      <c r="I470" s="1061">
        <f>IF('入力'!$CV$60=0,"",'入力'!$CV$60)</f>
      </c>
      <c r="J470" s="1059">
        <f>IF('入力'!$CV$29=0,"",'入力'!$CV$29)</f>
      </c>
      <c r="K470" s="1059">
        <f>IF('入力'!$CV$47=0,"",'入力'!$CV$47)</f>
      </c>
      <c r="L470" s="1058">
        <f>IF('入力'!$CV$46=0,"",'入力'!$CV$46)</f>
      </c>
    </row>
    <row r="471" spans="1:12" ht="10.5" customHeight="1">
      <c r="A471" s="1072"/>
      <c r="B471" s="1059"/>
      <c r="C471" s="1071"/>
      <c r="D471" s="1062"/>
      <c r="E471" s="1062"/>
      <c r="F471" s="1064"/>
      <c r="G471" s="1062"/>
      <c r="H471" s="340">
        <f>IF('入力'!$CV$78=0,"",'入力'!$CV$78)</f>
      </c>
      <c r="I471" s="1061"/>
      <c r="J471" s="1059"/>
      <c r="K471" s="1059"/>
      <c r="L471" s="1058"/>
    </row>
    <row r="472" spans="1:12" ht="10.5" customHeight="1">
      <c r="A472" s="1072">
        <v>94</v>
      </c>
      <c r="B472" s="1059">
        <f>IF('入力'!$CW$5=0,"",'入力'!$CW$5)</f>
      </c>
      <c r="C472" s="1070">
        <f>IF('入力'!$CW$50=0,"",'入力'!$CW$50)</f>
      </c>
      <c r="D472" s="1062">
        <f>IF('入力'!$CW$6=0,"",'入力'!$CW$6)</f>
      </c>
      <c r="E472" s="1062">
        <f>IF('入力'!$CW$7=0,"",'入力'!$CW$7)</f>
      </c>
      <c r="F472" s="1068"/>
      <c r="G472" s="1060">
        <f>IF('入力'!$CW$21=0,"",'入力'!$CW$21)</f>
      </c>
      <c r="H472" s="340">
        <f>IF('入力'!$CW$62=0,"",'入力'!$CW$62)</f>
      </c>
      <c r="I472" s="342" t="s">
        <v>452</v>
      </c>
      <c r="J472" s="1059">
        <f>IF('入力'!$CW$28=0,"",'入力'!$CW$28)</f>
      </c>
      <c r="K472" s="1059">
        <f>IF('入力'!$CW$52=0,"",'入力'!$CW$52)</f>
      </c>
      <c r="L472" s="1057"/>
    </row>
    <row r="473" spans="1:12" ht="10.5" customHeight="1">
      <c r="A473" s="1072"/>
      <c r="B473" s="1059"/>
      <c r="C473" s="1071"/>
      <c r="D473" s="1062"/>
      <c r="E473" s="1062"/>
      <c r="F473" s="1069"/>
      <c r="G473" s="1060"/>
      <c r="H473" s="340">
        <f>IF('入力'!$CW$66=0,"",'入力'!$CW$66)</f>
      </c>
      <c r="I473" s="342">
        <f>IF('入力'!$CW$59=0,"",'入力'!$CW$59)</f>
      </c>
      <c r="J473" s="1059"/>
      <c r="K473" s="1059"/>
      <c r="L473" s="1057"/>
    </row>
    <row r="474" spans="1:12" ht="10.5" customHeight="1">
      <c r="A474" s="1072"/>
      <c r="B474" s="1059"/>
      <c r="C474" s="1071"/>
      <c r="D474" s="1062"/>
      <c r="E474" s="1062"/>
      <c r="F474" s="1069"/>
      <c r="G474" s="1060"/>
      <c r="H474" s="340">
        <f>IF('入力'!$CW$70=0,"",'入力'!$CW$70)</f>
      </c>
      <c r="I474" s="342" t="s">
        <v>453</v>
      </c>
      <c r="J474" s="1059"/>
      <c r="K474" s="1059"/>
      <c r="L474" s="1057"/>
    </row>
    <row r="475" spans="1:12" ht="10.5" customHeight="1">
      <c r="A475" s="1072"/>
      <c r="B475" s="1059">
        <f>IF('入力'!$CW$49=0,"",'入力'!$CW$49)</f>
      </c>
      <c r="C475" s="1071"/>
      <c r="D475" s="1062">
        <f>IF('入力'!$CW$9=0,"",'入力'!$CW$9)</f>
      </c>
      <c r="E475" s="1062">
        <f>IF('入力'!$CW$8=0,"",'入力'!$CW$8)</f>
      </c>
      <c r="F475" s="1064">
        <f>IF('入力'!$CW$19=0,"",'入力'!$CW$19)</f>
      </c>
      <c r="G475" s="1062">
        <f>IF('入力'!$CW$25=0,"",'入力'!$CW$25)</f>
      </c>
      <c r="H475" s="340">
        <f>IF('入力'!$CW$74=0,"",'入力'!$CW$74)</f>
      </c>
      <c r="I475" s="1061">
        <f>IF('入力'!$CW$60=0,"",'入力'!$CW$60)</f>
      </c>
      <c r="J475" s="1059">
        <f>IF('入力'!$CW$29=0,"",'入力'!$CW$29)</f>
      </c>
      <c r="K475" s="1059">
        <f>IF('入力'!$CW$47=0,"",'入力'!$CW$47)</f>
      </c>
      <c r="L475" s="1058">
        <f>IF('入力'!$CW$46=0,"",'入力'!$CW$46)</f>
      </c>
    </row>
    <row r="476" spans="1:12" ht="10.5" customHeight="1">
      <c r="A476" s="1072"/>
      <c r="B476" s="1059"/>
      <c r="C476" s="1071"/>
      <c r="D476" s="1062"/>
      <c r="E476" s="1062"/>
      <c r="F476" s="1064"/>
      <c r="G476" s="1062"/>
      <c r="H476" s="340">
        <f>IF('入力'!$CW$78=0,"",'入力'!$CW$78)</f>
      </c>
      <c r="I476" s="1061"/>
      <c r="J476" s="1059"/>
      <c r="K476" s="1059"/>
      <c r="L476" s="1058"/>
    </row>
    <row r="477" spans="1:12" ht="10.5" customHeight="1">
      <c r="A477" s="1072">
        <v>95</v>
      </c>
      <c r="B477" s="1059">
        <f>IF('入力'!$CX$5=0,"",'入力'!$CX$5)</f>
      </c>
      <c r="C477" s="1070">
        <f>IF('入力'!$CX$50=0,"",'入力'!$CX$50)</f>
      </c>
      <c r="D477" s="1062">
        <f>IF('入力'!$CX$6=0,"",'入力'!$CX$6)</f>
      </c>
      <c r="E477" s="1062">
        <f>IF('入力'!$CX$7=0,"",'入力'!$CX$7)</f>
      </c>
      <c r="F477" s="1068"/>
      <c r="G477" s="1060">
        <f>IF('入力'!$CX$21=0,"",'入力'!$CX$21)</f>
      </c>
      <c r="H477" s="340">
        <f>IF('入力'!$CX$62=0,"",'入力'!$CX$62)</f>
      </c>
      <c r="I477" s="342" t="s">
        <v>452</v>
      </c>
      <c r="J477" s="1059">
        <f>IF('入力'!$CX$28=0,"",'入力'!$CX$28)</f>
      </c>
      <c r="K477" s="1059">
        <f>IF('入力'!$CX$52=0,"",'入力'!$CX$52)</f>
      </c>
      <c r="L477" s="1057"/>
    </row>
    <row r="478" spans="1:12" ht="10.5" customHeight="1">
      <c r="A478" s="1072"/>
      <c r="B478" s="1059"/>
      <c r="C478" s="1071"/>
      <c r="D478" s="1062"/>
      <c r="E478" s="1062"/>
      <c r="F478" s="1069"/>
      <c r="G478" s="1060"/>
      <c r="H478" s="340">
        <f>IF('入力'!$CX$66=0,"",'入力'!$CX$66)</f>
      </c>
      <c r="I478" s="342">
        <f>IF('入力'!$CX$59=0,"",'入力'!$CX$59)</f>
      </c>
      <c r="J478" s="1059"/>
      <c r="K478" s="1059"/>
      <c r="L478" s="1057"/>
    </row>
    <row r="479" spans="1:12" ht="10.5" customHeight="1">
      <c r="A479" s="1072"/>
      <c r="B479" s="1059"/>
      <c r="C479" s="1071"/>
      <c r="D479" s="1062"/>
      <c r="E479" s="1062"/>
      <c r="F479" s="1069"/>
      <c r="G479" s="1060"/>
      <c r="H479" s="340">
        <f>IF('入力'!$CX$70=0,"",'入力'!$CX$70)</f>
      </c>
      <c r="I479" s="342" t="s">
        <v>453</v>
      </c>
      <c r="J479" s="1059"/>
      <c r="K479" s="1059"/>
      <c r="L479" s="1057"/>
    </row>
    <row r="480" spans="1:12" ht="10.5" customHeight="1">
      <c r="A480" s="1072"/>
      <c r="B480" s="1059">
        <f>IF('入力'!$CX$49=0,"",'入力'!$CX$49)</f>
      </c>
      <c r="C480" s="1071"/>
      <c r="D480" s="1062">
        <f>IF('入力'!$CX$9=0,"",'入力'!$CX$9)</f>
      </c>
      <c r="E480" s="1062">
        <f>IF('入力'!$CX$8=0,"",'入力'!$CX$8)</f>
      </c>
      <c r="F480" s="1064">
        <f>IF('入力'!$CX$19=0,"",'入力'!$CX$19)</f>
      </c>
      <c r="G480" s="1062">
        <f>IF('入力'!$CX$25=0,"",'入力'!$CX$25)</f>
      </c>
      <c r="H480" s="340">
        <f>IF('入力'!$CX$74=0,"",'入力'!$CX$74)</f>
      </c>
      <c r="I480" s="1061">
        <f>IF('入力'!$CX$60=0,"",'入力'!$CX$60)</f>
      </c>
      <c r="J480" s="1059">
        <f>IF('入力'!$CX$29=0,"",'入力'!$CX$29)</f>
      </c>
      <c r="K480" s="1059">
        <f>IF('入力'!$CX$47=0,"",'入力'!$CX$47)</f>
      </c>
      <c r="L480" s="1058">
        <f>IF('入力'!$CX$46=0,"",'入力'!$CX$46)</f>
      </c>
    </row>
    <row r="481" spans="1:12" ht="10.5" customHeight="1">
      <c r="A481" s="1072"/>
      <c r="B481" s="1059"/>
      <c r="C481" s="1071"/>
      <c r="D481" s="1062"/>
      <c r="E481" s="1062"/>
      <c r="F481" s="1064"/>
      <c r="G481" s="1062"/>
      <c r="H481" s="340">
        <f>IF('入力'!$CX$78=0,"",'入力'!$CX$78)</f>
      </c>
      <c r="I481" s="1061"/>
      <c r="J481" s="1059"/>
      <c r="K481" s="1059"/>
      <c r="L481" s="1058"/>
    </row>
    <row r="482" spans="1:12" ht="10.5" customHeight="1">
      <c r="A482" s="1072">
        <v>96</v>
      </c>
      <c r="B482" s="1059">
        <f>IF('入力'!$CY$5=0,"",'入力'!$CY$5)</f>
      </c>
      <c r="C482" s="1070">
        <f>IF('入力'!$CY$50=0,"",'入力'!$CY$50)</f>
      </c>
      <c r="D482" s="1062">
        <f>IF('入力'!$CY$6=0,"",'入力'!$CY$6)</f>
      </c>
      <c r="E482" s="1062">
        <f>IF('入力'!$CY$7=0,"",'入力'!$CY$7)</f>
      </c>
      <c r="F482" s="1068"/>
      <c r="G482" s="1060">
        <f>IF('入力'!$CY$21=0,"",'入力'!$CY$21)</f>
      </c>
      <c r="H482" s="340">
        <f>IF('入力'!$CY$62=0,"",'入力'!$CY$62)</f>
      </c>
      <c r="I482" s="342" t="s">
        <v>452</v>
      </c>
      <c r="J482" s="1059">
        <f>IF('入力'!$CY$28=0,"",'入力'!$CY$28)</f>
      </c>
      <c r="K482" s="1059">
        <f>IF('入力'!$CY$52=0,"",'入力'!$CY$52)</f>
      </c>
      <c r="L482" s="1057"/>
    </row>
    <row r="483" spans="1:12" ht="10.5" customHeight="1">
      <c r="A483" s="1072"/>
      <c r="B483" s="1059"/>
      <c r="C483" s="1071"/>
      <c r="D483" s="1062"/>
      <c r="E483" s="1062"/>
      <c r="F483" s="1069"/>
      <c r="G483" s="1060"/>
      <c r="H483" s="340">
        <f>IF('入力'!$CY$66=0,"",'入力'!$CY$66)</f>
      </c>
      <c r="I483" s="342">
        <f>IF('入力'!$CY$59=0,"",'入力'!$CY$59)</f>
      </c>
      <c r="J483" s="1059"/>
      <c r="K483" s="1059"/>
      <c r="L483" s="1057"/>
    </row>
    <row r="484" spans="1:12" ht="10.5" customHeight="1">
      <c r="A484" s="1072"/>
      <c r="B484" s="1059"/>
      <c r="C484" s="1071"/>
      <c r="D484" s="1062"/>
      <c r="E484" s="1062"/>
      <c r="F484" s="1069"/>
      <c r="G484" s="1060"/>
      <c r="H484" s="340">
        <f>IF('入力'!$CY$70=0,"",'入力'!$CY$70)</f>
      </c>
      <c r="I484" s="342" t="s">
        <v>453</v>
      </c>
      <c r="J484" s="1059"/>
      <c r="K484" s="1059"/>
      <c r="L484" s="1057"/>
    </row>
    <row r="485" spans="1:12" ht="10.5" customHeight="1">
      <c r="A485" s="1072"/>
      <c r="B485" s="1059">
        <f>IF('入力'!$CY$49=0,"",'入力'!$CY$49)</f>
      </c>
      <c r="C485" s="1071"/>
      <c r="D485" s="1062">
        <f>IF('入力'!$CY$9=0,"",'入力'!$CY$9)</f>
      </c>
      <c r="E485" s="1062">
        <f>IF('入力'!$CY$8=0,"",'入力'!$CY$8)</f>
      </c>
      <c r="F485" s="1064">
        <f>IF('入力'!$CY$19=0,"",'入力'!$CY$19)</f>
      </c>
      <c r="G485" s="1062">
        <f>IF('入力'!$CY$25=0,"",'入力'!$CY$25)</f>
      </c>
      <c r="H485" s="340">
        <f>IF('入力'!$CY$74=0,"",'入力'!$CY$74)</f>
      </c>
      <c r="I485" s="1061">
        <f>IF('入力'!$CY$60=0,"",'入力'!$CY$60)</f>
      </c>
      <c r="J485" s="1059">
        <f>IF('入力'!$CY$29=0,"",'入力'!$CY$29)</f>
      </c>
      <c r="K485" s="1059">
        <f>IF('入力'!$CY$47=0,"",'入力'!$CY$47)</f>
      </c>
      <c r="L485" s="1058">
        <f>IF('入力'!$CY$46=0,"",'入力'!$CY$46)</f>
      </c>
    </row>
    <row r="486" spans="1:12" ht="10.5" customHeight="1">
      <c r="A486" s="1072"/>
      <c r="B486" s="1059"/>
      <c r="C486" s="1071"/>
      <c r="D486" s="1062"/>
      <c r="E486" s="1062"/>
      <c r="F486" s="1064"/>
      <c r="G486" s="1062"/>
      <c r="H486" s="340">
        <f>IF('入力'!$CY$78=0,"",'入力'!$CY$78)</f>
      </c>
      <c r="I486" s="1061"/>
      <c r="J486" s="1059"/>
      <c r="K486" s="1059"/>
      <c r="L486" s="1058"/>
    </row>
    <row r="487" spans="1:12" ht="10.5" customHeight="1">
      <c r="A487" s="1072">
        <v>97</v>
      </c>
      <c r="B487" s="1059">
        <f>IF('入力'!$CZ$5=0,"",'入力'!$CZ$5)</f>
      </c>
      <c r="C487" s="1070">
        <f>IF('入力'!$CZ$50=0,"",'入力'!$CZ$50)</f>
      </c>
      <c r="D487" s="1062">
        <f>IF('入力'!$CZ$6=0,"",'入力'!$CZ$6)</f>
      </c>
      <c r="E487" s="1062">
        <f>IF('入力'!$CZ$7=0,"",'入力'!$CZ$7)</f>
      </c>
      <c r="F487" s="1068"/>
      <c r="G487" s="1060">
        <f>IF('入力'!$CZ$21=0,"",'入力'!$CZ$21)</f>
      </c>
      <c r="H487" s="340">
        <f>IF('入力'!$CZ$62=0,"",'入力'!$CZ$62)</f>
      </c>
      <c r="I487" s="342" t="s">
        <v>452</v>
      </c>
      <c r="J487" s="1059">
        <f>IF('入力'!$CZ$28=0,"",'入力'!$CZ$28)</f>
      </c>
      <c r="K487" s="1059">
        <f>IF('入力'!$CZ$52=0,"",'入力'!$CZ$52)</f>
      </c>
      <c r="L487" s="1057"/>
    </row>
    <row r="488" spans="1:12" ht="10.5" customHeight="1">
      <c r="A488" s="1072"/>
      <c r="B488" s="1059"/>
      <c r="C488" s="1071"/>
      <c r="D488" s="1062"/>
      <c r="E488" s="1062"/>
      <c r="F488" s="1069"/>
      <c r="G488" s="1060"/>
      <c r="H488" s="340">
        <f>IF('入力'!$CZ$66=0,"",'入力'!$CZ$66)</f>
      </c>
      <c r="I488" s="342">
        <f>IF('入力'!$CZ$59=0,"",'入力'!$CZ$59)</f>
      </c>
      <c r="J488" s="1059"/>
      <c r="K488" s="1059"/>
      <c r="L488" s="1057"/>
    </row>
    <row r="489" spans="1:12" ht="10.5" customHeight="1">
      <c r="A489" s="1072"/>
      <c r="B489" s="1059"/>
      <c r="C489" s="1071"/>
      <c r="D489" s="1062"/>
      <c r="E489" s="1062"/>
      <c r="F489" s="1069"/>
      <c r="G489" s="1060"/>
      <c r="H489" s="340">
        <f>IF('入力'!$CZ$70=0,"",'入力'!$CZ$70)</f>
      </c>
      <c r="I489" s="342" t="s">
        <v>453</v>
      </c>
      <c r="J489" s="1059"/>
      <c r="K489" s="1059"/>
      <c r="L489" s="1057"/>
    </row>
    <row r="490" spans="1:12" ht="10.5" customHeight="1">
      <c r="A490" s="1072"/>
      <c r="B490" s="1059">
        <f>IF('入力'!$CZ$49=0,"",'入力'!$CZ$49)</f>
      </c>
      <c r="C490" s="1071"/>
      <c r="D490" s="1062">
        <f>IF('入力'!$CZ$9=0,"",'入力'!$CZ$9)</f>
      </c>
      <c r="E490" s="1062">
        <f>IF('入力'!$CZ$8=0,"",'入力'!$CZ$8)</f>
      </c>
      <c r="F490" s="1064">
        <f>IF('入力'!$CZ$19=0,"",'入力'!$CZ$19)</f>
      </c>
      <c r="G490" s="1062">
        <f>IF('入力'!$CZ$25=0,"",'入力'!$CZ$25)</f>
      </c>
      <c r="H490" s="340">
        <f>IF('入力'!$CZ$74=0,"",'入力'!$CZ$74)</f>
      </c>
      <c r="I490" s="1061">
        <f>IF('入力'!$CZ$60=0,"",'入力'!$CZ$60)</f>
      </c>
      <c r="J490" s="1059">
        <f>IF('入力'!$CZ$29=0,"",'入力'!$CZ$29)</f>
      </c>
      <c r="K490" s="1059">
        <f>IF('入力'!$CZ$47=0,"",'入力'!$CZ$47)</f>
      </c>
      <c r="L490" s="1058">
        <f>IF('入力'!$CZ$46=0,"",'入力'!$CZ$46)</f>
      </c>
    </row>
    <row r="491" spans="1:12" ht="10.5" customHeight="1">
      <c r="A491" s="1072"/>
      <c r="B491" s="1059"/>
      <c r="C491" s="1071"/>
      <c r="D491" s="1062"/>
      <c r="E491" s="1062"/>
      <c r="F491" s="1064"/>
      <c r="G491" s="1062"/>
      <c r="H491" s="340">
        <f>IF('入力'!$CZ$78=0,"",'入力'!$CZ$78)</f>
      </c>
      <c r="I491" s="1061"/>
      <c r="J491" s="1059"/>
      <c r="K491" s="1059"/>
      <c r="L491" s="1058"/>
    </row>
    <row r="492" spans="1:12" ht="10.5" customHeight="1">
      <c r="A492" s="1072">
        <v>98</v>
      </c>
      <c r="B492" s="1059">
        <f>IF('入力'!$DA$5=0,"",'入力'!$DA$5)</f>
      </c>
      <c r="C492" s="1070">
        <f>IF('入力'!$DA$50=0,"",'入力'!$DA$50)</f>
      </c>
      <c r="D492" s="1062">
        <f>IF('入力'!$DA$6=0,"",'入力'!$DA$6)</f>
      </c>
      <c r="E492" s="1062">
        <f>IF('入力'!$DA$7=0,"",'入力'!$DA$7)</f>
      </c>
      <c r="F492" s="1068"/>
      <c r="G492" s="1060">
        <f>IF('入力'!$DA$21=0,"",'入力'!$DA$21)</f>
      </c>
      <c r="H492" s="340">
        <f>IF('入力'!$DA$62=0,"",'入力'!$DA$62)</f>
      </c>
      <c r="I492" s="342" t="s">
        <v>452</v>
      </c>
      <c r="J492" s="1059">
        <f>IF('入力'!$DA$28=0,"",'入力'!$DA$28)</f>
      </c>
      <c r="K492" s="1059">
        <f>IF('入力'!$DA$52=0,"",'入力'!$DA$52)</f>
      </c>
      <c r="L492" s="1057"/>
    </row>
    <row r="493" spans="1:12" ht="10.5" customHeight="1">
      <c r="A493" s="1072"/>
      <c r="B493" s="1059"/>
      <c r="C493" s="1071"/>
      <c r="D493" s="1062"/>
      <c r="E493" s="1062"/>
      <c r="F493" s="1069"/>
      <c r="G493" s="1060"/>
      <c r="H493" s="340">
        <f>IF('入力'!$DA$66=0,"",'入力'!$DA$66)</f>
      </c>
      <c r="I493" s="342">
        <f>IF('入力'!$DA$59=0,"",'入力'!$DA$59)</f>
      </c>
      <c r="J493" s="1059"/>
      <c r="K493" s="1059"/>
      <c r="L493" s="1057"/>
    </row>
    <row r="494" spans="1:12" ht="10.5" customHeight="1">
      <c r="A494" s="1072"/>
      <c r="B494" s="1059"/>
      <c r="C494" s="1071"/>
      <c r="D494" s="1062"/>
      <c r="E494" s="1062"/>
      <c r="F494" s="1069"/>
      <c r="G494" s="1060"/>
      <c r="H494" s="340">
        <f>IF('入力'!$DA$70=0,"",'入力'!$DA$70)</f>
      </c>
      <c r="I494" s="342" t="s">
        <v>453</v>
      </c>
      <c r="J494" s="1059"/>
      <c r="K494" s="1059"/>
      <c r="L494" s="1057"/>
    </row>
    <row r="495" spans="1:12" ht="10.5" customHeight="1">
      <c r="A495" s="1072"/>
      <c r="B495" s="1059">
        <f>IF('入力'!$DA$49=0,"",'入力'!$DA$49)</f>
      </c>
      <c r="C495" s="1071"/>
      <c r="D495" s="1062">
        <f>IF('入力'!$DA$9=0,"",'入力'!$DA$9)</f>
      </c>
      <c r="E495" s="1062">
        <f>IF('入力'!$DA$8=0,"",'入力'!$DA$8)</f>
      </c>
      <c r="F495" s="1064">
        <f>IF('入力'!$DA$19=0,"",'入力'!$DA$19)</f>
      </c>
      <c r="G495" s="1062">
        <f>IF('入力'!$DA$25=0,"",'入力'!$DA$25)</f>
      </c>
      <c r="H495" s="340">
        <f>IF('入力'!$DA$74=0,"",'入力'!$DA$74)</f>
      </c>
      <c r="I495" s="1061">
        <f>IF('入力'!$DA$60=0,"",'入力'!$DA$60)</f>
      </c>
      <c r="J495" s="1059">
        <f>IF('入力'!$DA$29=0,"",'入力'!$DA$29)</f>
      </c>
      <c r="K495" s="1059">
        <f>IF('入力'!$DA$47=0,"",'入力'!$DA$47)</f>
      </c>
      <c r="L495" s="1058">
        <f>IF('入力'!$DA$46=0,"",'入力'!$DA$46)</f>
      </c>
    </row>
    <row r="496" spans="1:12" ht="10.5" customHeight="1">
      <c r="A496" s="1072"/>
      <c r="B496" s="1059"/>
      <c r="C496" s="1071"/>
      <c r="D496" s="1062"/>
      <c r="E496" s="1062"/>
      <c r="F496" s="1064"/>
      <c r="G496" s="1062"/>
      <c r="H496" s="340">
        <f>IF('入力'!$DA$78=0,"",'入力'!$DA$78)</f>
      </c>
      <c r="I496" s="1061"/>
      <c r="J496" s="1059"/>
      <c r="K496" s="1059"/>
      <c r="L496" s="1058"/>
    </row>
    <row r="497" spans="1:12" ht="10.5" customHeight="1">
      <c r="A497" s="1072">
        <v>99</v>
      </c>
      <c r="B497" s="1059">
        <f>IF('入力'!$DB$5=0,"",'入力'!$DB$5)</f>
      </c>
      <c r="C497" s="1070">
        <f>IF('入力'!$DB$50=0,"",'入力'!$DB$50)</f>
      </c>
      <c r="D497" s="1062">
        <f>IF('入力'!$DB$6=0,"",'入力'!$DB$6)</f>
      </c>
      <c r="E497" s="1062">
        <f>IF('入力'!$DB$7=0,"",'入力'!$DB$7)</f>
      </c>
      <c r="F497" s="1068"/>
      <c r="G497" s="1060">
        <f>IF('入力'!$DB$21=0,"",'入力'!$DB$21)</f>
      </c>
      <c r="H497" s="340">
        <f>IF('入力'!$DB$62=0,"",'入力'!$DB$62)</f>
      </c>
      <c r="I497" s="342" t="s">
        <v>452</v>
      </c>
      <c r="J497" s="1059">
        <f>IF('入力'!$DB$28=0,"",'入力'!$DB$28)</f>
      </c>
      <c r="K497" s="1059">
        <f>IF('入力'!$DB$52=0,"",'入力'!$DB$52)</f>
      </c>
      <c r="L497" s="1057"/>
    </row>
    <row r="498" spans="1:12" ht="10.5" customHeight="1">
      <c r="A498" s="1072"/>
      <c r="B498" s="1059"/>
      <c r="C498" s="1071"/>
      <c r="D498" s="1062"/>
      <c r="E498" s="1062"/>
      <c r="F498" s="1069"/>
      <c r="G498" s="1060"/>
      <c r="H498" s="340">
        <f>IF('入力'!$DB$66=0,"",'入力'!$DB$66)</f>
      </c>
      <c r="I498" s="342">
        <f>IF('入力'!$DB$59=0,"",'入力'!$DB$59)</f>
      </c>
      <c r="J498" s="1059"/>
      <c r="K498" s="1059"/>
      <c r="L498" s="1057"/>
    </row>
    <row r="499" spans="1:12" ht="10.5" customHeight="1">
      <c r="A499" s="1072"/>
      <c r="B499" s="1059"/>
      <c r="C499" s="1071"/>
      <c r="D499" s="1062"/>
      <c r="E499" s="1062"/>
      <c r="F499" s="1069"/>
      <c r="G499" s="1060"/>
      <c r="H499" s="340">
        <f>IF('入力'!$DB$70=0,"",'入力'!$DB$70)</f>
      </c>
      <c r="I499" s="342" t="s">
        <v>453</v>
      </c>
      <c r="J499" s="1059"/>
      <c r="K499" s="1059"/>
      <c r="L499" s="1057"/>
    </row>
    <row r="500" spans="1:12" ht="10.5" customHeight="1">
      <c r="A500" s="1072"/>
      <c r="B500" s="1059">
        <f>IF('入力'!$DB$49=0,"",'入力'!$DB$49)</f>
      </c>
      <c r="C500" s="1071"/>
      <c r="D500" s="1062">
        <f>IF('入力'!$DB$9=0,"",'入力'!$DB$9)</f>
      </c>
      <c r="E500" s="1062">
        <f>IF('入力'!$DB$8=0,"",'入力'!$DB$8)</f>
      </c>
      <c r="F500" s="1064">
        <f>IF('入力'!$DB$19=0,"",'入力'!$DB$19)</f>
      </c>
      <c r="G500" s="1062">
        <f>IF('入力'!$DB$25=0,"",'入力'!$DB$25)</f>
      </c>
      <c r="H500" s="340">
        <f>IF('入力'!$DB$74=0,"",'入力'!$DB$74)</f>
      </c>
      <c r="I500" s="1061">
        <f>IF('入力'!$DB$60=0,"",'入力'!$DB$60)</f>
      </c>
      <c r="J500" s="1059">
        <f>IF('入力'!$DB$29=0,"",'入力'!$DB$29)</f>
      </c>
      <c r="K500" s="1059">
        <f>IF('入力'!$DB$47=0,"",'入力'!$DB$47)</f>
      </c>
      <c r="L500" s="1058">
        <f>IF('入力'!$DB$46=0,"",'入力'!$DB$46)</f>
      </c>
    </row>
    <row r="501" spans="1:12" ht="10.5" customHeight="1">
      <c r="A501" s="1072"/>
      <c r="B501" s="1059"/>
      <c r="C501" s="1071"/>
      <c r="D501" s="1062"/>
      <c r="E501" s="1062"/>
      <c r="F501" s="1064"/>
      <c r="G501" s="1062"/>
      <c r="H501" s="340">
        <f>IF('入力'!$DB$78=0,"",'入力'!$DB$78)</f>
      </c>
      <c r="I501" s="1061"/>
      <c r="J501" s="1059"/>
      <c r="K501" s="1059"/>
      <c r="L501" s="1058"/>
    </row>
    <row r="502" spans="1:12" ht="10.5" customHeight="1">
      <c r="A502" s="1072">
        <v>100</v>
      </c>
      <c r="B502" s="1059">
        <f>IF('入力'!$DC$5=0,"",'入力'!$DC$5)</f>
      </c>
      <c r="C502" s="1070">
        <f>IF('入力'!$DC$50=0,"",'入力'!$DC$50)</f>
      </c>
      <c r="D502" s="1062">
        <f>IF('入力'!$DC$6=0,"",'入力'!$DC$6)</f>
      </c>
      <c r="E502" s="1062">
        <f>IF('入力'!$DC$7=0,"",'入力'!$DC$7)</f>
      </c>
      <c r="F502" s="1068"/>
      <c r="G502" s="1060">
        <f>IF('入力'!$DC$21=0,"",'入力'!$DC$21)</f>
      </c>
      <c r="H502" s="340">
        <f>IF('入力'!$DC$62=0,"",'入力'!$DC$62)</f>
      </c>
      <c r="I502" s="342" t="s">
        <v>452</v>
      </c>
      <c r="J502" s="1059">
        <f>IF('入力'!$DC$28=0,"",'入力'!$DC$28)</f>
      </c>
      <c r="K502" s="1059">
        <f>IF('入力'!$DC$52=0,"",'入力'!$DC$52)</f>
      </c>
      <c r="L502" s="1057"/>
    </row>
    <row r="503" spans="1:12" ht="10.5" customHeight="1">
      <c r="A503" s="1072"/>
      <c r="B503" s="1059"/>
      <c r="C503" s="1071"/>
      <c r="D503" s="1062"/>
      <c r="E503" s="1062"/>
      <c r="F503" s="1069"/>
      <c r="G503" s="1060"/>
      <c r="H503" s="340">
        <f>IF('入力'!$DC$66=0,"",'入力'!$DC$66)</f>
      </c>
      <c r="I503" s="342">
        <f>IF('入力'!$DC$59=0,"",'入力'!$DC$59)</f>
      </c>
      <c r="J503" s="1059"/>
      <c r="K503" s="1059"/>
      <c r="L503" s="1057"/>
    </row>
    <row r="504" spans="1:12" ht="10.5" customHeight="1">
      <c r="A504" s="1072"/>
      <c r="B504" s="1059"/>
      <c r="C504" s="1071"/>
      <c r="D504" s="1062"/>
      <c r="E504" s="1062"/>
      <c r="F504" s="1069"/>
      <c r="G504" s="1060"/>
      <c r="H504" s="340">
        <f>IF('入力'!$DC$70=0,"",'入力'!$DC$70)</f>
      </c>
      <c r="I504" s="342" t="s">
        <v>453</v>
      </c>
      <c r="J504" s="1059"/>
      <c r="K504" s="1059"/>
      <c r="L504" s="1057"/>
    </row>
    <row r="505" spans="1:12" ht="10.5" customHeight="1">
      <c r="A505" s="1072"/>
      <c r="B505" s="1059">
        <f>IF('入力'!$DC$49=0,"",'入力'!$DC$49)</f>
      </c>
      <c r="C505" s="1071"/>
      <c r="D505" s="1062">
        <f>IF('入力'!$DC$9=0,"",'入力'!$DC$9)</f>
      </c>
      <c r="E505" s="1062">
        <f>IF('入力'!$DC$8=0,"",'入力'!$DC$8)</f>
      </c>
      <c r="F505" s="1064">
        <f>IF('入力'!$DC$19=0,"",'入力'!$DC$19)</f>
      </c>
      <c r="G505" s="1062">
        <f>IF('入力'!$DC$25=0,"",'入力'!$DC$25)</f>
      </c>
      <c r="H505" s="340">
        <f>IF('入力'!$DC$74=0,"",'入力'!$DC$74)</f>
      </c>
      <c r="I505" s="1061">
        <f>IF('入力'!$DC$60=0,"",'入力'!$DC$60)</f>
      </c>
      <c r="J505" s="1059">
        <f>IF('入力'!$DC$29=0,"",'入力'!$DC$29)</f>
      </c>
      <c r="K505" s="1059">
        <f>IF('入力'!$DC$47=0,"",'入力'!$DC$47)</f>
      </c>
      <c r="L505" s="1058">
        <f>IF('入力'!$DC$46=0,"",'入力'!$DC$46)</f>
      </c>
    </row>
    <row r="506" spans="1:12" ht="10.5" customHeight="1">
      <c r="A506" s="1074"/>
      <c r="B506" s="1059"/>
      <c r="C506" s="1071"/>
      <c r="D506" s="1065"/>
      <c r="E506" s="1065"/>
      <c r="F506" s="1064"/>
      <c r="G506" s="1065"/>
      <c r="H506" s="345">
        <f>IF('入力'!$DC$78=0,"",'入力'!$DC$78)</f>
      </c>
      <c r="I506" s="1066"/>
      <c r="J506" s="1067"/>
      <c r="K506" s="1067"/>
      <c r="L506" s="1073"/>
    </row>
  </sheetData>
  <sheetProtection password="DF81" sheet="1" objects="1" scenarios="1"/>
  <mergeCells count="1921">
    <mergeCell ref="G502:G504"/>
    <mergeCell ref="J502:J504"/>
    <mergeCell ref="K502:K504"/>
    <mergeCell ref="L502:L504"/>
    <mergeCell ref="A502:A506"/>
    <mergeCell ref="B502:B504"/>
    <mergeCell ref="C502:C506"/>
    <mergeCell ref="D502:D504"/>
    <mergeCell ref="E502:E504"/>
    <mergeCell ref="F502:F504"/>
    <mergeCell ref="B505:B506"/>
    <mergeCell ref="D505:D506"/>
    <mergeCell ref="E505:E506"/>
    <mergeCell ref="F505:F506"/>
    <mergeCell ref="A487:A491"/>
    <mergeCell ref="I490:I491"/>
    <mergeCell ref="J490:J491"/>
    <mergeCell ref="K490:K491"/>
    <mergeCell ref="L490:L491"/>
    <mergeCell ref="G505:G506"/>
    <mergeCell ref="I505:I506"/>
    <mergeCell ref="J505:J506"/>
    <mergeCell ref="K505:K506"/>
    <mergeCell ref="L505:L506"/>
    <mergeCell ref="A492:A496"/>
    <mergeCell ref="B492:B494"/>
    <mergeCell ref="C492:C496"/>
    <mergeCell ref="D492:D494"/>
    <mergeCell ref="E492:E494"/>
    <mergeCell ref="F492:F494"/>
    <mergeCell ref="G482:G484"/>
    <mergeCell ref="G492:G494"/>
    <mergeCell ref="J492:J494"/>
    <mergeCell ref="K492:K494"/>
    <mergeCell ref="L492:L494"/>
    <mergeCell ref="B495:B496"/>
    <mergeCell ref="D495:D496"/>
    <mergeCell ref="E495:E496"/>
    <mergeCell ref="F495:F496"/>
    <mergeCell ref="G495:G496"/>
    <mergeCell ref="A482:A486"/>
    <mergeCell ref="B482:B484"/>
    <mergeCell ref="C482:C486"/>
    <mergeCell ref="D482:D484"/>
    <mergeCell ref="E482:E484"/>
    <mergeCell ref="F482:F484"/>
    <mergeCell ref="L472:L474"/>
    <mergeCell ref="B475:B476"/>
    <mergeCell ref="D475:D476"/>
    <mergeCell ref="E475:E476"/>
    <mergeCell ref="F475:F476"/>
    <mergeCell ref="L475:L476"/>
    <mergeCell ref="J472:J474"/>
    <mergeCell ref="I475:I476"/>
    <mergeCell ref="J475:J476"/>
    <mergeCell ref="K475:K476"/>
    <mergeCell ref="B465:B466"/>
    <mergeCell ref="D465:D466"/>
    <mergeCell ref="E465:E466"/>
    <mergeCell ref="F465:F466"/>
    <mergeCell ref="G465:G466"/>
    <mergeCell ref="A462:A466"/>
    <mergeCell ref="B462:B464"/>
    <mergeCell ref="C462:C466"/>
    <mergeCell ref="D462:D464"/>
    <mergeCell ref="E462:E464"/>
    <mergeCell ref="F452:F454"/>
    <mergeCell ref="B460:B461"/>
    <mergeCell ref="G462:G464"/>
    <mergeCell ref="J462:J464"/>
    <mergeCell ref="K462:K464"/>
    <mergeCell ref="L462:L464"/>
    <mergeCell ref="F462:F464"/>
    <mergeCell ref="L435:L436"/>
    <mergeCell ref="K440:K441"/>
    <mergeCell ref="L440:L441"/>
    <mergeCell ref="G437:G439"/>
    <mergeCell ref="J437:J439"/>
    <mergeCell ref="A452:A456"/>
    <mergeCell ref="B452:B454"/>
    <mergeCell ref="C452:C456"/>
    <mergeCell ref="D452:D454"/>
    <mergeCell ref="E452:E454"/>
    <mergeCell ref="L437:L439"/>
    <mergeCell ref="K442:K444"/>
    <mergeCell ref="L442:L444"/>
    <mergeCell ref="B445:B446"/>
    <mergeCell ref="D445:D446"/>
    <mergeCell ref="E445:E446"/>
    <mergeCell ref="F445:F446"/>
    <mergeCell ref="K445:K446"/>
    <mergeCell ref="L445:L446"/>
    <mergeCell ref="B440:B441"/>
    <mergeCell ref="B432:B434"/>
    <mergeCell ref="C432:C436"/>
    <mergeCell ref="D432:D434"/>
    <mergeCell ref="E432:E434"/>
    <mergeCell ref="F432:F434"/>
    <mergeCell ref="K437:K439"/>
    <mergeCell ref="J422:J424"/>
    <mergeCell ref="G432:G434"/>
    <mergeCell ref="E410:E411"/>
    <mergeCell ref="I440:I441"/>
    <mergeCell ref="K422:K424"/>
    <mergeCell ref="K432:K434"/>
    <mergeCell ref="I415:I416"/>
    <mergeCell ref="G422:G424"/>
    <mergeCell ref="J425:J426"/>
    <mergeCell ref="E440:E441"/>
    <mergeCell ref="B427:B429"/>
    <mergeCell ref="C427:C431"/>
    <mergeCell ref="D427:D429"/>
    <mergeCell ref="E427:E429"/>
    <mergeCell ref="F427:F429"/>
    <mergeCell ref="E422:E424"/>
    <mergeCell ref="F422:F424"/>
    <mergeCell ref="F407:F409"/>
    <mergeCell ref="G412:G414"/>
    <mergeCell ref="L412:L414"/>
    <mergeCell ref="L405:L406"/>
    <mergeCell ref="L407:L409"/>
    <mergeCell ref="F410:F411"/>
    <mergeCell ref="G410:G411"/>
    <mergeCell ref="G405:G406"/>
    <mergeCell ref="I405:I406"/>
    <mergeCell ref="C397:C401"/>
    <mergeCell ref="C417:C421"/>
    <mergeCell ref="D417:D419"/>
    <mergeCell ref="E417:E419"/>
    <mergeCell ref="F417:F419"/>
    <mergeCell ref="B407:B409"/>
    <mergeCell ref="B417:B419"/>
    <mergeCell ref="B410:B411"/>
    <mergeCell ref="F412:F414"/>
    <mergeCell ref="D405:D406"/>
    <mergeCell ref="K415:K416"/>
    <mergeCell ref="L415:L416"/>
    <mergeCell ref="A407:A411"/>
    <mergeCell ref="I410:I411"/>
    <mergeCell ref="J410:J411"/>
    <mergeCell ref="K410:K411"/>
    <mergeCell ref="L410:L411"/>
    <mergeCell ref="B415:B416"/>
    <mergeCell ref="J412:J414"/>
    <mergeCell ref="K412:K414"/>
    <mergeCell ref="A412:A416"/>
    <mergeCell ref="B412:B414"/>
    <mergeCell ref="C412:C416"/>
    <mergeCell ref="D412:D414"/>
    <mergeCell ref="E412:E414"/>
    <mergeCell ref="A402:A406"/>
    <mergeCell ref="E405:E406"/>
    <mergeCell ref="D407:D409"/>
    <mergeCell ref="E407:E409"/>
    <mergeCell ref="L392:L394"/>
    <mergeCell ref="J385:J386"/>
    <mergeCell ref="K385:K386"/>
    <mergeCell ref="L385:L386"/>
    <mergeCell ref="K382:K384"/>
    <mergeCell ref="D415:D416"/>
    <mergeCell ref="E415:E416"/>
    <mergeCell ref="F415:F416"/>
    <mergeCell ref="G415:G416"/>
    <mergeCell ref="J415:J416"/>
    <mergeCell ref="A382:A386"/>
    <mergeCell ref="B382:B384"/>
    <mergeCell ref="C382:C386"/>
    <mergeCell ref="D382:D384"/>
    <mergeCell ref="E382:E384"/>
    <mergeCell ref="F382:F384"/>
    <mergeCell ref="B385:B386"/>
    <mergeCell ref="D385:D386"/>
    <mergeCell ref="E385:E386"/>
    <mergeCell ref="F385:F386"/>
    <mergeCell ref="A372:A376"/>
    <mergeCell ref="B372:B374"/>
    <mergeCell ref="C372:C376"/>
    <mergeCell ref="D372:D374"/>
    <mergeCell ref="E372:E374"/>
    <mergeCell ref="F372:F374"/>
    <mergeCell ref="B375:B376"/>
    <mergeCell ref="D375:D376"/>
    <mergeCell ref="B347:B349"/>
    <mergeCell ref="C347:C351"/>
    <mergeCell ref="J362:J364"/>
    <mergeCell ref="K362:K364"/>
    <mergeCell ref="L362:L364"/>
    <mergeCell ref="G385:G386"/>
    <mergeCell ref="I385:I386"/>
    <mergeCell ref="J355:J356"/>
    <mergeCell ref="K360:K361"/>
    <mergeCell ref="J375:J376"/>
    <mergeCell ref="G365:G366"/>
    <mergeCell ref="I365:I366"/>
    <mergeCell ref="E375:E376"/>
    <mergeCell ref="F375:F376"/>
    <mergeCell ref="L360:L361"/>
    <mergeCell ref="I360:I361"/>
    <mergeCell ref="J360:J361"/>
    <mergeCell ref="K375:K376"/>
    <mergeCell ref="J367:J369"/>
    <mergeCell ref="G355:G356"/>
    <mergeCell ref="I355:I356"/>
    <mergeCell ref="L352:L354"/>
    <mergeCell ref="G350:G351"/>
    <mergeCell ref="K355:K356"/>
    <mergeCell ref="K365:K366"/>
    <mergeCell ref="J365:J366"/>
    <mergeCell ref="G362:G364"/>
    <mergeCell ref="L365:L366"/>
    <mergeCell ref="J352:J354"/>
    <mergeCell ref="B352:B354"/>
    <mergeCell ref="C352:C356"/>
    <mergeCell ref="D352:D354"/>
    <mergeCell ref="E352:E354"/>
    <mergeCell ref="F352:F354"/>
    <mergeCell ref="G352:G354"/>
    <mergeCell ref="B355:B356"/>
    <mergeCell ref="D355:D356"/>
    <mergeCell ref="E355:E356"/>
    <mergeCell ref="F355:F356"/>
    <mergeCell ref="F327:F329"/>
    <mergeCell ref="D325:D326"/>
    <mergeCell ref="E325:E326"/>
    <mergeCell ref="F325:F326"/>
    <mergeCell ref="G325:G326"/>
    <mergeCell ref="I325:I326"/>
    <mergeCell ref="A322:A326"/>
    <mergeCell ref="D342:D344"/>
    <mergeCell ref="E342:E344"/>
    <mergeCell ref="F342:F344"/>
    <mergeCell ref="G342:G344"/>
    <mergeCell ref="B337:B339"/>
    <mergeCell ref="C337:C341"/>
    <mergeCell ref="D337:D339"/>
    <mergeCell ref="E337:E339"/>
    <mergeCell ref="F337:F339"/>
    <mergeCell ref="A332:A336"/>
    <mergeCell ref="B332:B334"/>
    <mergeCell ref="C332:C336"/>
    <mergeCell ref="D332:D334"/>
    <mergeCell ref="E332:E334"/>
    <mergeCell ref="F332:F334"/>
    <mergeCell ref="B335:B336"/>
    <mergeCell ref="D335:D336"/>
    <mergeCell ref="E335:E336"/>
    <mergeCell ref="F335:F336"/>
    <mergeCell ref="G335:G336"/>
    <mergeCell ref="I335:I336"/>
    <mergeCell ref="J310:J311"/>
    <mergeCell ref="K310:K311"/>
    <mergeCell ref="L310:L311"/>
    <mergeCell ref="G307:G309"/>
    <mergeCell ref="J307:J309"/>
    <mergeCell ref="K307:K309"/>
    <mergeCell ref="L307:L309"/>
    <mergeCell ref="L312:L314"/>
    <mergeCell ref="E315:E316"/>
    <mergeCell ref="F315:F316"/>
    <mergeCell ref="C312:C316"/>
    <mergeCell ref="D312:D314"/>
    <mergeCell ref="E312:E314"/>
    <mergeCell ref="F312:F314"/>
    <mergeCell ref="L315:L316"/>
    <mergeCell ref="A302:A306"/>
    <mergeCell ref="B302:B304"/>
    <mergeCell ref="C302:C306"/>
    <mergeCell ref="D302:D304"/>
    <mergeCell ref="E302:E304"/>
    <mergeCell ref="F302:F304"/>
    <mergeCell ref="G302:G304"/>
    <mergeCell ref="J302:J304"/>
    <mergeCell ref="B315:B316"/>
    <mergeCell ref="K302:K304"/>
    <mergeCell ref="J305:J306"/>
    <mergeCell ref="K305:K306"/>
    <mergeCell ref="L305:L306"/>
    <mergeCell ref="B297:B299"/>
    <mergeCell ref="C297:C301"/>
    <mergeCell ref="D297:D299"/>
    <mergeCell ref="E297:E299"/>
    <mergeCell ref="F297:F299"/>
    <mergeCell ref="B300:B301"/>
    <mergeCell ref="A287:A291"/>
    <mergeCell ref="I290:I291"/>
    <mergeCell ref="J290:J291"/>
    <mergeCell ref="D305:D306"/>
    <mergeCell ref="E305:E306"/>
    <mergeCell ref="F305:F306"/>
    <mergeCell ref="G305:G306"/>
    <mergeCell ref="I305:I306"/>
    <mergeCell ref="A292:A296"/>
    <mergeCell ref="B292:B294"/>
    <mergeCell ref="C292:C296"/>
    <mergeCell ref="D292:D294"/>
    <mergeCell ref="E292:E294"/>
    <mergeCell ref="F292:F294"/>
    <mergeCell ref="F295:F296"/>
    <mergeCell ref="B295:B296"/>
    <mergeCell ref="D295:D296"/>
    <mergeCell ref="E295:E296"/>
    <mergeCell ref="J272:J274"/>
    <mergeCell ref="C262:C266"/>
    <mergeCell ref="J270:J271"/>
    <mergeCell ref="K270:K271"/>
    <mergeCell ref="L270:L271"/>
    <mergeCell ref="J267:J269"/>
    <mergeCell ref="K267:K269"/>
    <mergeCell ref="L267:L269"/>
    <mergeCell ref="L272:L274"/>
    <mergeCell ref="K272:K274"/>
    <mergeCell ref="B272:B274"/>
    <mergeCell ref="C272:C276"/>
    <mergeCell ref="D272:D274"/>
    <mergeCell ref="E272:E274"/>
    <mergeCell ref="F272:F274"/>
    <mergeCell ref="G272:G274"/>
    <mergeCell ref="B275:B276"/>
    <mergeCell ref="D275:D276"/>
    <mergeCell ref="E275:E276"/>
    <mergeCell ref="F275:F276"/>
    <mergeCell ref="G275:G276"/>
    <mergeCell ref="I275:I276"/>
    <mergeCell ref="J275:J276"/>
    <mergeCell ref="K275:K276"/>
    <mergeCell ref="L275:L276"/>
    <mergeCell ref="A232:A236"/>
    <mergeCell ref="D232:D234"/>
    <mergeCell ref="E232:E234"/>
    <mergeCell ref="J262:J264"/>
    <mergeCell ref="K262:K264"/>
    <mergeCell ref="B267:B269"/>
    <mergeCell ref="C267:C271"/>
    <mergeCell ref="D267:D269"/>
    <mergeCell ref="E267:E269"/>
    <mergeCell ref="K232:K234"/>
    <mergeCell ref="L232:L234"/>
    <mergeCell ref="B235:B236"/>
    <mergeCell ref="D235:D236"/>
    <mergeCell ref="E235:E236"/>
    <mergeCell ref="F235:F236"/>
    <mergeCell ref="L235:L236"/>
    <mergeCell ref="K212:K214"/>
    <mergeCell ref="L212:L214"/>
    <mergeCell ref="J215:J216"/>
    <mergeCell ref="G225:G226"/>
    <mergeCell ref="I225:I226"/>
    <mergeCell ref="G215:G216"/>
    <mergeCell ref="I215:I216"/>
    <mergeCell ref="G235:G236"/>
    <mergeCell ref="I235:I236"/>
    <mergeCell ref="J235:J236"/>
    <mergeCell ref="K235:K236"/>
    <mergeCell ref="B225:B226"/>
    <mergeCell ref="D225:D226"/>
    <mergeCell ref="E225:E226"/>
    <mergeCell ref="F225:F226"/>
    <mergeCell ref="B215:B216"/>
    <mergeCell ref="D215:D216"/>
    <mergeCell ref="E215:E216"/>
    <mergeCell ref="F215:F216"/>
    <mergeCell ref="F497:F499"/>
    <mergeCell ref="G497:G499"/>
    <mergeCell ref="J497:J499"/>
    <mergeCell ref="K497:K499"/>
    <mergeCell ref="A222:A226"/>
    <mergeCell ref="B222:B224"/>
    <mergeCell ref="C222:C226"/>
    <mergeCell ref="D222:D224"/>
    <mergeCell ref="E222:E224"/>
    <mergeCell ref="F222:F224"/>
    <mergeCell ref="B500:B501"/>
    <mergeCell ref="D500:D501"/>
    <mergeCell ref="E500:E501"/>
    <mergeCell ref="F500:F501"/>
    <mergeCell ref="G500:G501"/>
    <mergeCell ref="A497:A501"/>
    <mergeCell ref="B497:B499"/>
    <mergeCell ref="C497:C501"/>
    <mergeCell ref="D497:D499"/>
    <mergeCell ref="E497:E499"/>
    <mergeCell ref="I500:I501"/>
    <mergeCell ref="J500:J501"/>
    <mergeCell ref="K500:K501"/>
    <mergeCell ref="L500:L501"/>
    <mergeCell ref="L497:L499"/>
    <mergeCell ref="J495:J496"/>
    <mergeCell ref="K495:K496"/>
    <mergeCell ref="L495:L496"/>
    <mergeCell ref="I495:I496"/>
    <mergeCell ref="L485:L486"/>
    <mergeCell ref="J482:J484"/>
    <mergeCell ref="K482:K484"/>
    <mergeCell ref="L482:L484"/>
    <mergeCell ref="B485:B486"/>
    <mergeCell ref="D485:D486"/>
    <mergeCell ref="E485:E486"/>
    <mergeCell ref="F485:F486"/>
    <mergeCell ref="G485:G486"/>
    <mergeCell ref="I485:I486"/>
    <mergeCell ref="L487:L489"/>
    <mergeCell ref="B490:B491"/>
    <mergeCell ref="D490:D491"/>
    <mergeCell ref="E490:E491"/>
    <mergeCell ref="F490:F491"/>
    <mergeCell ref="G490:G491"/>
    <mergeCell ref="B487:B489"/>
    <mergeCell ref="C487:C491"/>
    <mergeCell ref="D487:D489"/>
    <mergeCell ref="E487:E489"/>
    <mergeCell ref="E470:E471"/>
    <mergeCell ref="F470:F471"/>
    <mergeCell ref="A472:A476"/>
    <mergeCell ref="B472:B474"/>
    <mergeCell ref="J487:J489"/>
    <mergeCell ref="K487:K489"/>
    <mergeCell ref="K485:K486"/>
    <mergeCell ref="J485:J486"/>
    <mergeCell ref="F487:F489"/>
    <mergeCell ref="G487:G489"/>
    <mergeCell ref="E472:E474"/>
    <mergeCell ref="F472:F474"/>
    <mergeCell ref="G472:G474"/>
    <mergeCell ref="K472:K474"/>
    <mergeCell ref="A467:A471"/>
    <mergeCell ref="B477:B479"/>
    <mergeCell ref="C477:C481"/>
    <mergeCell ref="D477:D479"/>
    <mergeCell ref="E477:E479"/>
    <mergeCell ref="F477:F479"/>
    <mergeCell ref="K477:K479"/>
    <mergeCell ref="L477:L479"/>
    <mergeCell ref="B480:B481"/>
    <mergeCell ref="D480:D481"/>
    <mergeCell ref="E480:E481"/>
    <mergeCell ref="F480:F481"/>
    <mergeCell ref="G480:G481"/>
    <mergeCell ref="I480:I481"/>
    <mergeCell ref="J480:J481"/>
    <mergeCell ref="L480:L481"/>
    <mergeCell ref="B467:B469"/>
    <mergeCell ref="C467:C471"/>
    <mergeCell ref="D467:D469"/>
    <mergeCell ref="E467:E469"/>
    <mergeCell ref="F467:F469"/>
    <mergeCell ref="G477:G479"/>
    <mergeCell ref="B470:B471"/>
    <mergeCell ref="D470:D471"/>
    <mergeCell ref="C472:C476"/>
    <mergeCell ref="D472:D474"/>
    <mergeCell ref="J477:J479"/>
    <mergeCell ref="A477:A481"/>
    <mergeCell ref="G475:G476"/>
    <mergeCell ref="L470:L471"/>
    <mergeCell ref="B457:B459"/>
    <mergeCell ref="C457:C461"/>
    <mergeCell ref="D457:D459"/>
    <mergeCell ref="E457:E459"/>
    <mergeCell ref="F457:F459"/>
    <mergeCell ref="G467:G469"/>
    <mergeCell ref="K480:K481"/>
    <mergeCell ref="F455:F456"/>
    <mergeCell ref="G455:G456"/>
    <mergeCell ref="I455:I456"/>
    <mergeCell ref="J457:J459"/>
    <mergeCell ref="K457:K459"/>
    <mergeCell ref="G470:G471"/>
    <mergeCell ref="J465:J466"/>
    <mergeCell ref="K465:K466"/>
    <mergeCell ref="I465:I466"/>
    <mergeCell ref="J452:J454"/>
    <mergeCell ref="K452:K454"/>
    <mergeCell ref="L452:L454"/>
    <mergeCell ref="L457:L459"/>
    <mergeCell ref="J467:J469"/>
    <mergeCell ref="K467:K469"/>
    <mergeCell ref="L467:L469"/>
    <mergeCell ref="L465:L466"/>
    <mergeCell ref="K460:K461"/>
    <mergeCell ref="L460:L461"/>
    <mergeCell ref="I470:I471"/>
    <mergeCell ref="J470:J471"/>
    <mergeCell ref="K470:K471"/>
    <mergeCell ref="K455:K456"/>
    <mergeCell ref="L455:L456"/>
    <mergeCell ref="D447:D449"/>
    <mergeCell ref="E447:E449"/>
    <mergeCell ref="F447:F449"/>
    <mergeCell ref="G457:G459"/>
    <mergeCell ref="G447:G449"/>
    <mergeCell ref="D460:D461"/>
    <mergeCell ref="E460:E461"/>
    <mergeCell ref="F460:F461"/>
    <mergeCell ref="G460:G461"/>
    <mergeCell ref="G452:G454"/>
    <mergeCell ref="A437:A441"/>
    <mergeCell ref="A447:A451"/>
    <mergeCell ref="D440:D441"/>
    <mergeCell ref="F440:F441"/>
    <mergeCell ref="G440:G441"/>
    <mergeCell ref="J440:J441"/>
    <mergeCell ref="A457:A461"/>
    <mergeCell ref="I460:I461"/>
    <mergeCell ref="J460:J461"/>
    <mergeCell ref="J455:J456"/>
    <mergeCell ref="B455:B456"/>
    <mergeCell ref="D455:D456"/>
    <mergeCell ref="E455:E456"/>
    <mergeCell ref="G445:G446"/>
    <mergeCell ref="I445:I446"/>
    <mergeCell ref="J445:J446"/>
    <mergeCell ref="A442:A446"/>
    <mergeCell ref="B442:B444"/>
    <mergeCell ref="C442:C446"/>
    <mergeCell ref="D442:D444"/>
    <mergeCell ref="E442:E444"/>
    <mergeCell ref="F442:F444"/>
    <mergeCell ref="G442:G444"/>
    <mergeCell ref="J442:J444"/>
    <mergeCell ref="K447:K449"/>
    <mergeCell ref="L447:L449"/>
    <mergeCell ref="B450:B451"/>
    <mergeCell ref="D450:D451"/>
    <mergeCell ref="E450:E451"/>
    <mergeCell ref="F450:F451"/>
    <mergeCell ref="G450:G451"/>
    <mergeCell ref="B447:B449"/>
    <mergeCell ref="C447:C451"/>
    <mergeCell ref="I450:I451"/>
    <mergeCell ref="J450:J451"/>
    <mergeCell ref="K450:K451"/>
    <mergeCell ref="L450:L451"/>
    <mergeCell ref="B437:B439"/>
    <mergeCell ref="C437:C441"/>
    <mergeCell ref="D437:D439"/>
    <mergeCell ref="E437:E439"/>
    <mergeCell ref="F437:F439"/>
    <mergeCell ref="J447:J449"/>
    <mergeCell ref="L432:L434"/>
    <mergeCell ref="B435:B436"/>
    <mergeCell ref="D435:D436"/>
    <mergeCell ref="E435:E436"/>
    <mergeCell ref="F435:F436"/>
    <mergeCell ref="G435:G436"/>
    <mergeCell ref="I435:I436"/>
    <mergeCell ref="J435:J436"/>
    <mergeCell ref="K435:K436"/>
    <mergeCell ref="J432:J434"/>
    <mergeCell ref="L430:L431"/>
    <mergeCell ref="G427:G429"/>
    <mergeCell ref="J427:J429"/>
    <mergeCell ref="K427:K429"/>
    <mergeCell ref="L427:L429"/>
    <mergeCell ref="B430:B431"/>
    <mergeCell ref="D430:D431"/>
    <mergeCell ref="E430:E431"/>
    <mergeCell ref="F430:F431"/>
    <mergeCell ref="G430:G431"/>
    <mergeCell ref="A432:A436"/>
    <mergeCell ref="A427:A431"/>
    <mergeCell ref="I430:I431"/>
    <mergeCell ref="J430:J431"/>
    <mergeCell ref="K430:K431"/>
    <mergeCell ref="D420:D421"/>
    <mergeCell ref="E420:E421"/>
    <mergeCell ref="F420:F421"/>
    <mergeCell ref="G420:G421"/>
    <mergeCell ref="D422:D424"/>
    <mergeCell ref="A417:A421"/>
    <mergeCell ref="I420:I421"/>
    <mergeCell ref="J420:J421"/>
    <mergeCell ref="K420:K421"/>
    <mergeCell ref="L420:L421"/>
    <mergeCell ref="G417:G419"/>
    <mergeCell ref="J417:J419"/>
    <mergeCell ref="K417:K419"/>
    <mergeCell ref="L417:L419"/>
    <mergeCell ref="B420:B421"/>
    <mergeCell ref="K425:K426"/>
    <mergeCell ref="L425:L426"/>
    <mergeCell ref="A422:A426"/>
    <mergeCell ref="B422:B424"/>
    <mergeCell ref="C422:C426"/>
    <mergeCell ref="E402:E404"/>
    <mergeCell ref="F402:F404"/>
    <mergeCell ref="G402:G404"/>
    <mergeCell ref="L422:L424"/>
    <mergeCell ref="B425:B426"/>
    <mergeCell ref="D425:D426"/>
    <mergeCell ref="E425:E426"/>
    <mergeCell ref="F425:F426"/>
    <mergeCell ref="G425:G426"/>
    <mergeCell ref="I425:I426"/>
    <mergeCell ref="K405:K406"/>
    <mergeCell ref="G407:G409"/>
    <mergeCell ref="J407:J409"/>
    <mergeCell ref="K407:K409"/>
    <mergeCell ref="D410:D411"/>
    <mergeCell ref="J402:J404"/>
    <mergeCell ref="K402:K404"/>
    <mergeCell ref="L402:L404"/>
    <mergeCell ref="B405:B406"/>
    <mergeCell ref="J405:J406"/>
    <mergeCell ref="B402:B404"/>
    <mergeCell ref="C402:C406"/>
    <mergeCell ref="D402:D404"/>
    <mergeCell ref="F405:F406"/>
    <mergeCell ref="C407:C411"/>
    <mergeCell ref="G392:G394"/>
    <mergeCell ref="J392:J394"/>
    <mergeCell ref="A387:A391"/>
    <mergeCell ref="D397:D399"/>
    <mergeCell ref="E397:E399"/>
    <mergeCell ref="F397:F399"/>
    <mergeCell ref="G395:G396"/>
    <mergeCell ref="I395:I396"/>
    <mergeCell ref="J395:J396"/>
    <mergeCell ref="A392:A396"/>
    <mergeCell ref="B392:B394"/>
    <mergeCell ref="C392:C396"/>
    <mergeCell ref="D392:D394"/>
    <mergeCell ref="E392:E394"/>
    <mergeCell ref="F392:F394"/>
    <mergeCell ref="B395:B396"/>
    <mergeCell ref="D395:D396"/>
    <mergeCell ref="E395:E396"/>
    <mergeCell ref="F395:F396"/>
    <mergeCell ref="G397:G399"/>
    <mergeCell ref="J397:J399"/>
    <mergeCell ref="K397:K399"/>
    <mergeCell ref="L397:L399"/>
    <mergeCell ref="B400:B401"/>
    <mergeCell ref="D400:D401"/>
    <mergeCell ref="E400:E401"/>
    <mergeCell ref="F400:F401"/>
    <mergeCell ref="G400:G401"/>
    <mergeCell ref="B397:B399"/>
    <mergeCell ref="A397:A401"/>
    <mergeCell ref="I400:I401"/>
    <mergeCell ref="J400:J401"/>
    <mergeCell ref="K400:K401"/>
    <mergeCell ref="L400:L401"/>
    <mergeCell ref="B387:B389"/>
    <mergeCell ref="C387:C391"/>
    <mergeCell ref="D387:D389"/>
    <mergeCell ref="E387:E389"/>
    <mergeCell ref="F387:F389"/>
    <mergeCell ref="G387:G389"/>
    <mergeCell ref="L387:L389"/>
    <mergeCell ref="B390:B391"/>
    <mergeCell ref="D390:D391"/>
    <mergeCell ref="E390:E391"/>
    <mergeCell ref="F390:F391"/>
    <mergeCell ref="G390:G391"/>
    <mergeCell ref="K390:K391"/>
    <mergeCell ref="L390:L391"/>
    <mergeCell ref="J387:J389"/>
    <mergeCell ref="G382:G384"/>
    <mergeCell ref="J382:J384"/>
    <mergeCell ref="F380:F381"/>
    <mergeCell ref="G380:G381"/>
    <mergeCell ref="B377:B379"/>
    <mergeCell ref="C377:C381"/>
    <mergeCell ref="D377:D379"/>
    <mergeCell ref="E377:E379"/>
    <mergeCell ref="F377:F379"/>
    <mergeCell ref="L395:L396"/>
    <mergeCell ref="K392:K394"/>
    <mergeCell ref="J377:J379"/>
    <mergeCell ref="K377:K379"/>
    <mergeCell ref="I375:I376"/>
    <mergeCell ref="I390:I391"/>
    <mergeCell ref="J390:J391"/>
    <mergeCell ref="K387:K389"/>
    <mergeCell ref="K395:K396"/>
    <mergeCell ref="L382:L384"/>
    <mergeCell ref="E367:E369"/>
    <mergeCell ref="F367:F369"/>
    <mergeCell ref="G377:G379"/>
    <mergeCell ref="G367:G369"/>
    <mergeCell ref="G375:G376"/>
    <mergeCell ref="L375:L376"/>
    <mergeCell ref="G372:G374"/>
    <mergeCell ref="J372:J374"/>
    <mergeCell ref="K372:K374"/>
    <mergeCell ref="L372:L374"/>
    <mergeCell ref="A357:A361"/>
    <mergeCell ref="A377:A381"/>
    <mergeCell ref="I380:I381"/>
    <mergeCell ref="J380:J381"/>
    <mergeCell ref="K380:K381"/>
    <mergeCell ref="L380:L381"/>
    <mergeCell ref="L377:L379"/>
    <mergeCell ref="B380:B381"/>
    <mergeCell ref="D380:D381"/>
    <mergeCell ref="E380:E381"/>
    <mergeCell ref="A362:A366"/>
    <mergeCell ref="B362:B364"/>
    <mergeCell ref="C362:C366"/>
    <mergeCell ref="D362:D364"/>
    <mergeCell ref="E362:E364"/>
    <mergeCell ref="F362:F364"/>
    <mergeCell ref="B365:B366"/>
    <mergeCell ref="D365:D366"/>
    <mergeCell ref="E365:E366"/>
    <mergeCell ref="F365:F366"/>
    <mergeCell ref="K367:K369"/>
    <mergeCell ref="L367:L369"/>
    <mergeCell ref="B370:B371"/>
    <mergeCell ref="D370:D371"/>
    <mergeCell ref="E370:E371"/>
    <mergeCell ref="F370:F371"/>
    <mergeCell ref="G370:G371"/>
    <mergeCell ref="B367:B369"/>
    <mergeCell ref="C367:C371"/>
    <mergeCell ref="D367:D369"/>
    <mergeCell ref="A367:A371"/>
    <mergeCell ref="I370:I371"/>
    <mergeCell ref="J370:J371"/>
    <mergeCell ref="K370:K371"/>
    <mergeCell ref="L370:L371"/>
    <mergeCell ref="L347:L349"/>
    <mergeCell ref="B350:B351"/>
    <mergeCell ref="D350:D351"/>
    <mergeCell ref="E350:E351"/>
    <mergeCell ref="F350:F351"/>
    <mergeCell ref="L355:L356"/>
    <mergeCell ref="A352:A356"/>
    <mergeCell ref="A347:A351"/>
    <mergeCell ref="I350:I351"/>
    <mergeCell ref="J350:J351"/>
    <mergeCell ref="K350:K351"/>
    <mergeCell ref="L350:L351"/>
    <mergeCell ref="G347:G349"/>
    <mergeCell ref="J347:J349"/>
    <mergeCell ref="K347:K349"/>
    <mergeCell ref="L357:L359"/>
    <mergeCell ref="B360:B361"/>
    <mergeCell ref="D360:D361"/>
    <mergeCell ref="E360:E361"/>
    <mergeCell ref="F360:F361"/>
    <mergeCell ref="G360:G361"/>
    <mergeCell ref="B357:B359"/>
    <mergeCell ref="C357:C361"/>
    <mergeCell ref="D357:D359"/>
    <mergeCell ref="E357:E359"/>
    <mergeCell ref="J342:J344"/>
    <mergeCell ref="K342:K344"/>
    <mergeCell ref="D347:D349"/>
    <mergeCell ref="E347:E349"/>
    <mergeCell ref="F347:F349"/>
    <mergeCell ref="G357:G359"/>
    <mergeCell ref="J357:J359"/>
    <mergeCell ref="K357:K359"/>
    <mergeCell ref="K352:K354"/>
    <mergeCell ref="F357:F359"/>
    <mergeCell ref="K340:K341"/>
    <mergeCell ref="L340:L341"/>
    <mergeCell ref="G337:G339"/>
    <mergeCell ref="J337:J339"/>
    <mergeCell ref="K337:K339"/>
    <mergeCell ref="L337:L339"/>
    <mergeCell ref="G340:G341"/>
    <mergeCell ref="A342:A346"/>
    <mergeCell ref="B342:B344"/>
    <mergeCell ref="C342:C346"/>
    <mergeCell ref="A337:A341"/>
    <mergeCell ref="I340:I341"/>
    <mergeCell ref="J340:J341"/>
    <mergeCell ref="B340:B341"/>
    <mergeCell ref="D340:D341"/>
    <mergeCell ref="E340:E341"/>
    <mergeCell ref="F340:F341"/>
    <mergeCell ref="L342:L344"/>
    <mergeCell ref="B345:B346"/>
    <mergeCell ref="D345:D346"/>
    <mergeCell ref="E345:E346"/>
    <mergeCell ref="F345:F346"/>
    <mergeCell ref="G345:G346"/>
    <mergeCell ref="I345:I346"/>
    <mergeCell ref="J345:J346"/>
    <mergeCell ref="K345:K346"/>
    <mergeCell ref="L345:L346"/>
    <mergeCell ref="K325:K326"/>
    <mergeCell ref="L325:L326"/>
    <mergeCell ref="J322:J324"/>
    <mergeCell ref="K322:K324"/>
    <mergeCell ref="L322:L324"/>
    <mergeCell ref="B325:B326"/>
    <mergeCell ref="J325:J326"/>
    <mergeCell ref="B322:B324"/>
    <mergeCell ref="C322:C326"/>
    <mergeCell ref="D322:D324"/>
    <mergeCell ref="L327:L329"/>
    <mergeCell ref="B330:B331"/>
    <mergeCell ref="D330:D331"/>
    <mergeCell ref="E330:E331"/>
    <mergeCell ref="F330:F331"/>
    <mergeCell ref="G330:G331"/>
    <mergeCell ref="B327:B329"/>
    <mergeCell ref="C327:C331"/>
    <mergeCell ref="D327:D329"/>
    <mergeCell ref="E327:E329"/>
    <mergeCell ref="K332:K334"/>
    <mergeCell ref="L332:L334"/>
    <mergeCell ref="B317:B319"/>
    <mergeCell ref="C317:C321"/>
    <mergeCell ref="D317:D319"/>
    <mergeCell ref="E317:E319"/>
    <mergeCell ref="F317:F319"/>
    <mergeCell ref="G327:G329"/>
    <mergeCell ref="J327:J329"/>
    <mergeCell ref="K327:K329"/>
    <mergeCell ref="J335:J336"/>
    <mergeCell ref="K335:K336"/>
    <mergeCell ref="L335:L336"/>
    <mergeCell ref="A327:A331"/>
    <mergeCell ref="I330:I331"/>
    <mergeCell ref="J330:J331"/>
    <mergeCell ref="K330:K331"/>
    <mergeCell ref="L330:L331"/>
    <mergeCell ref="G332:G334"/>
    <mergeCell ref="J332:J334"/>
    <mergeCell ref="G315:G316"/>
    <mergeCell ref="I315:I316"/>
    <mergeCell ref="J315:J316"/>
    <mergeCell ref="K315:K316"/>
    <mergeCell ref="A312:A316"/>
    <mergeCell ref="B312:B314"/>
    <mergeCell ref="K312:K314"/>
    <mergeCell ref="J312:J314"/>
    <mergeCell ref="G312:G314"/>
    <mergeCell ref="D315:D316"/>
    <mergeCell ref="K317:K319"/>
    <mergeCell ref="L317:L319"/>
    <mergeCell ref="B320:B321"/>
    <mergeCell ref="D320:D321"/>
    <mergeCell ref="E320:E321"/>
    <mergeCell ref="F320:F321"/>
    <mergeCell ref="G320:G321"/>
    <mergeCell ref="L300:L301"/>
    <mergeCell ref="A317:A321"/>
    <mergeCell ref="I320:I321"/>
    <mergeCell ref="J320:J321"/>
    <mergeCell ref="K320:K321"/>
    <mergeCell ref="L320:L321"/>
    <mergeCell ref="B307:B309"/>
    <mergeCell ref="C307:C311"/>
    <mergeCell ref="G317:G319"/>
    <mergeCell ref="J317:J319"/>
    <mergeCell ref="L292:L294"/>
    <mergeCell ref="E322:E324"/>
    <mergeCell ref="F322:F324"/>
    <mergeCell ref="G322:G324"/>
    <mergeCell ref="J295:J296"/>
    <mergeCell ref="K295:K296"/>
    <mergeCell ref="L295:L296"/>
    <mergeCell ref="J297:J299"/>
    <mergeCell ref="K297:K299"/>
    <mergeCell ref="L297:L299"/>
    <mergeCell ref="L280:L281"/>
    <mergeCell ref="B285:B286"/>
    <mergeCell ref="D300:D301"/>
    <mergeCell ref="E300:E301"/>
    <mergeCell ref="F300:F301"/>
    <mergeCell ref="G300:G301"/>
    <mergeCell ref="J300:J301"/>
    <mergeCell ref="K300:K301"/>
    <mergeCell ref="G292:G294"/>
    <mergeCell ref="J292:J294"/>
    <mergeCell ref="J280:J281"/>
    <mergeCell ref="B287:B289"/>
    <mergeCell ref="C287:C291"/>
    <mergeCell ref="D287:D289"/>
    <mergeCell ref="E287:E289"/>
    <mergeCell ref="K280:K281"/>
    <mergeCell ref="J282:J284"/>
    <mergeCell ref="K282:K284"/>
    <mergeCell ref="I285:I286"/>
    <mergeCell ref="J285:J286"/>
    <mergeCell ref="F285:F286"/>
    <mergeCell ref="K285:K286"/>
    <mergeCell ref="A297:A301"/>
    <mergeCell ref="I300:I301"/>
    <mergeCell ref="G297:G299"/>
    <mergeCell ref="A307:A311"/>
    <mergeCell ref="I310:I311"/>
    <mergeCell ref="B310:B311"/>
    <mergeCell ref="B305:B306"/>
    <mergeCell ref="D307:D309"/>
    <mergeCell ref="D310:D311"/>
    <mergeCell ref="E310:E311"/>
    <mergeCell ref="F310:F311"/>
    <mergeCell ref="G310:G311"/>
    <mergeCell ref="L302:L304"/>
    <mergeCell ref="K292:K294"/>
    <mergeCell ref="E307:E309"/>
    <mergeCell ref="F307:F309"/>
    <mergeCell ref="G295:G296"/>
    <mergeCell ref="I295:I296"/>
    <mergeCell ref="L285:L286"/>
    <mergeCell ref="K287:K289"/>
    <mergeCell ref="L287:L289"/>
    <mergeCell ref="G277:G279"/>
    <mergeCell ref="J277:J279"/>
    <mergeCell ref="K277:K279"/>
    <mergeCell ref="L277:L279"/>
    <mergeCell ref="G285:G286"/>
    <mergeCell ref="L282:L284"/>
    <mergeCell ref="G282:G284"/>
    <mergeCell ref="B290:B291"/>
    <mergeCell ref="D290:D291"/>
    <mergeCell ref="E290:E291"/>
    <mergeCell ref="F290:F291"/>
    <mergeCell ref="G290:G291"/>
    <mergeCell ref="F287:F289"/>
    <mergeCell ref="K290:K291"/>
    <mergeCell ref="L290:L291"/>
    <mergeCell ref="B277:B279"/>
    <mergeCell ref="C277:C281"/>
    <mergeCell ref="D277:D279"/>
    <mergeCell ref="E277:E279"/>
    <mergeCell ref="F277:F279"/>
    <mergeCell ref="G287:G289"/>
    <mergeCell ref="J287:J289"/>
    <mergeCell ref="F282:F284"/>
    <mergeCell ref="C257:C261"/>
    <mergeCell ref="D257:D259"/>
    <mergeCell ref="E257:E259"/>
    <mergeCell ref="F257:F259"/>
    <mergeCell ref="E280:E281"/>
    <mergeCell ref="F280:F281"/>
    <mergeCell ref="F267:F269"/>
    <mergeCell ref="D260:D261"/>
    <mergeCell ref="E260:E261"/>
    <mergeCell ref="F260:F261"/>
    <mergeCell ref="B257:B259"/>
    <mergeCell ref="A272:A276"/>
    <mergeCell ref="A267:A271"/>
    <mergeCell ref="I270:I271"/>
    <mergeCell ref="G267:G269"/>
    <mergeCell ref="B270:B271"/>
    <mergeCell ref="D270:D271"/>
    <mergeCell ref="E270:E271"/>
    <mergeCell ref="F270:F271"/>
    <mergeCell ref="G270:G271"/>
    <mergeCell ref="A257:A261"/>
    <mergeCell ref="B260:B261"/>
    <mergeCell ref="A277:A281"/>
    <mergeCell ref="I280:I281"/>
    <mergeCell ref="D262:D264"/>
    <mergeCell ref="E262:E264"/>
    <mergeCell ref="F262:F264"/>
    <mergeCell ref="G262:G264"/>
    <mergeCell ref="G280:G281"/>
    <mergeCell ref="B280:B281"/>
    <mergeCell ref="D280:D281"/>
    <mergeCell ref="A282:A286"/>
    <mergeCell ref="B282:B284"/>
    <mergeCell ref="C282:C286"/>
    <mergeCell ref="D282:D284"/>
    <mergeCell ref="E282:E284"/>
    <mergeCell ref="D285:D286"/>
    <mergeCell ref="E285:E286"/>
    <mergeCell ref="I260:I261"/>
    <mergeCell ref="J260:J261"/>
    <mergeCell ref="K260:K261"/>
    <mergeCell ref="L260:L261"/>
    <mergeCell ref="G257:G259"/>
    <mergeCell ref="J257:J259"/>
    <mergeCell ref="K257:K259"/>
    <mergeCell ref="L257:L259"/>
    <mergeCell ref="G260:G261"/>
    <mergeCell ref="K265:K266"/>
    <mergeCell ref="L265:L266"/>
    <mergeCell ref="A262:A266"/>
    <mergeCell ref="B262:B264"/>
    <mergeCell ref="A252:A256"/>
    <mergeCell ref="B252:B254"/>
    <mergeCell ref="C252:C256"/>
    <mergeCell ref="D252:D254"/>
    <mergeCell ref="E252:E254"/>
    <mergeCell ref="F252:F254"/>
    <mergeCell ref="E247:E249"/>
    <mergeCell ref="F247:F249"/>
    <mergeCell ref="L262:L264"/>
    <mergeCell ref="B265:B266"/>
    <mergeCell ref="D265:D266"/>
    <mergeCell ref="E265:E266"/>
    <mergeCell ref="F265:F266"/>
    <mergeCell ref="G265:G266"/>
    <mergeCell ref="I265:I266"/>
    <mergeCell ref="J265:J266"/>
    <mergeCell ref="B255:B256"/>
    <mergeCell ref="D255:D256"/>
    <mergeCell ref="E255:E256"/>
    <mergeCell ref="F255:F256"/>
    <mergeCell ref="G255:G256"/>
    <mergeCell ref="I255:I256"/>
    <mergeCell ref="K247:K249"/>
    <mergeCell ref="L247:L249"/>
    <mergeCell ref="B250:B251"/>
    <mergeCell ref="D250:D251"/>
    <mergeCell ref="E250:E251"/>
    <mergeCell ref="F250:F251"/>
    <mergeCell ref="G250:G251"/>
    <mergeCell ref="B247:B249"/>
    <mergeCell ref="C247:C251"/>
    <mergeCell ref="D247:D249"/>
    <mergeCell ref="J255:J256"/>
    <mergeCell ref="K255:K256"/>
    <mergeCell ref="L255:L256"/>
    <mergeCell ref="K250:K251"/>
    <mergeCell ref="L250:L251"/>
    <mergeCell ref="G252:G254"/>
    <mergeCell ref="J252:J254"/>
    <mergeCell ref="K252:K254"/>
    <mergeCell ref="L252:L254"/>
    <mergeCell ref="B242:B244"/>
    <mergeCell ref="C242:C246"/>
    <mergeCell ref="D242:D244"/>
    <mergeCell ref="E242:E244"/>
    <mergeCell ref="F242:F244"/>
    <mergeCell ref="G242:G244"/>
    <mergeCell ref="K245:K246"/>
    <mergeCell ref="L245:L246"/>
    <mergeCell ref="J242:J244"/>
    <mergeCell ref="K242:K244"/>
    <mergeCell ref="L242:L244"/>
    <mergeCell ref="B245:B246"/>
    <mergeCell ref="D245:D246"/>
    <mergeCell ref="E245:E246"/>
    <mergeCell ref="F245:F246"/>
    <mergeCell ref="G245:G246"/>
    <mergeCell ref="G247:G249"/>
    <mergeCell ref="J247:J249"/>
    <mergeCell ref="G230:G231"/>
    <mergeCell ref="J230:J231"/>
    <mergeCell ref="A242:A246"/>
    <mergeCell ref="A247:A251"/>
    <mergeCell ref="I250:I251"/>
    <mergeCell ref="J250:J251"/>
    <mergeCell ref="I245:I246"/>
    <mergeCell ref="J245:J246"/>
    <mergeCell ref="C237:C241"/>
    <mergeCell ref="D237:D239"/>
    <mergeCell ref="E237:E239"/>
    <mergeCell ref="F237:F239"/>
    <mergeCell ref="B232:B234"/>
    <mergeCell ref="C232:C236"/>
    <mergeCell ref="F232:F234"/>
    <mergeCell ref="G232:G234"/>
    <mergeCell ref="J232:J234"/>
    <mergeCell ref="A227:A231"/>
    <mergeCell ref="I230:I231"/>
    <mergeCell ref="B230:B231"/>
    <mergeCell ref="D230:D231"/>
    <mergeCell ref="E230:E231"/>
    <mergeCell ref="G227:G229"/>
    <mergeCell ref="J227:J229"/>
    <mergeCell ref="F230:F231"/>
    <mergeCell ref="G237:G239"/>
    <mergeCell ref="J237:J239"/>
    <mergeCell ref="K237:K239"/>
    <mergeCell ref="L237:L239"/>
    <mergeCell ref="B240:B241"/>
    <mergeCell ref="D240:D241"/>
    <mergeCell ref="E240:E241"/>
    <mergeCell ref="F240:F241"/>
    <mergeCell ref="G240:G241"/>
    <mergeCell ref="B237:B239"/>
    <mergeCell ref="A237:A241"/>
    <mergeCell ref="I240:I241"/>
    <mergeCell ref="J240:J241"/>
    <mergeCell ref="K240:K241"/>
    <mergeCell ref="L240:L241"/>
    <mergeCell ref="B227:B229"/>
    <mergeCell ref="C227:C231"/>
    <mergeCell ref="D227:D229"/>
    <mergeCell ref="E227:E229"/>
    <mergeCell ref="F227:F229"/>
    <mergeCell ref="D217:D219"/>
    <mergeCell ref="E217:E219"/>
    <mergeCell ref="F217:F219"/>
    <mergeCell ref="L227:L229"/>
    <mergeCell ref="G222:G224"/>
    <mergeCell ref="J222:J224"/>
    <mergeCell ref="K217:K219"/>
    <mergeCell ref="L217:L219"/>
    <mergeCell ref="L225:L226"/>
    <mergeCell ref="K215:K216"/>
    <mergeCell ref="A207:A211"/>
    <mergeCell ref="I210:I211"/>
    <mergeCell ref="J210:J211"/>
    <mergeCell ref="K210:K211"/>
    <mergeCell ref="L210:L211"/>
    <mergeCell ref="L215:L216"/>
    <mergeCell ref="B210:B211"/>
    <mergeCell ref="D210:D211"/>
    <mergeCell ref="E210:E211"/>
    <mergeCell ref="B220:B221"/>
    <mergeCell ref="D220:D221"/>
    <mergeCell ref="E220:E221"/>
    <mergeCell ref="F220:F221"/>
    <mergeCell ref="G212:G214"/>
    <mergeCell ref="J212:J214"/>
    <mergeCell ref="G220:G221"/>
    <mergeCell ref="B217:B219"/>
    <mergeCell ref="C217:C221"/>
    <mergeCell ref="F212:F214"/>
    <mergeCell ref="A217:A221"/>
    <mergeCell ref="I220:I221"/>
    <mergeCell ref="J220:J221"/>
    <mergeCell ref="G217:G219"/>
    <mergeCell ref="J217:J219"/>
    <mergeCell ref="A212:A216"/>
    <mergeCell ref="B212:B214"/>
    <mergeCell ref="C212:C216"/>
    <mergeCell ref="D212:D214"/>
    <mergeCell ref="E212:E214"/>
    <mergeCell ref="K230:K231"/>
    <mergeCell ref="L230:L231"/>
    <mergeCell ref="K222:K224"/>
    <mergeCell ref="L222:L224"/>
    <mergeCell ref="J225:J226"/>
    <mergeCell ref="K220:K221"/>
    <mergeCell ref="L220:L221"/>
    <mergeCell ref="K227:K229"/>
    <mergeCell ref="K225:K226"/>
    <mergeCell ref="L205:L206"/>
    <mergeCell ref="G205:G206"/>
    <mergeCell ref="I205:I206"/>
    <mergeCell ref="J205:J206"/>
    <mergeCell ref="J207:J209"/>
    <mergeCell ref="K207:K209"/>
    <mergeCell ref="K205:K206"/>
    <mergeCell ref="L207:L209"/>
    <mergeCell ref="G207:G209"/>
    <mergeCell ref="F210:F211"/>
    <mergeCell ref="G210:G211"/>
    <mergeCell ref="B207:B209"/>
    <mergeCell ref="C207:C211"/>
    <mergeCell ref="D207:D209"/>
    <mergeCell ref="E207:E209"/>
    <mergeCell ref="F207:F209"/>
    <mergeCell ref="L197:L199"/>
    <mergeCell ref="B200:B201"/>
    <mergeCell ref="D200:D201"/>
    <mergeCell ref="E200:E201"/>
    <mergeCell ref="F200:F201"/>
    <mergeCell ref="G200:G201"/>
    <mergeCell ref="I200:I201"/>
    <mergeCell ref="A197:A201"/>
    <mergeCell ref="B197:B199"/>
    <mergeCell ref="C197:C201"/>
    <mergeCell ref="D197:D199"/>
    <mergeCell ref="E197:E199"/>
    <mergeCell ref="F197:F199"/>
    <mergeCell ref="G202:G204"/>
    <mergeCell ref="J202:J204"/>
    <mergeCell ref="K202:K204"/>
    <mergeCell ref="J197:J199"/>
    <mergeCell ref="K197:K199"/>
    <mergeCell ref="L202:L204"/>
    <mergeCell ref="J200:J201"/>
    <mergeCell ref="K200:K201"/>
    <mergeCell ref="L200:L201"/>
    <mergeCell ref="G197:G199"/>
    <mergeCell ref="A202:A206"/>
    <mergeCell ref="B202:B204"/>
    <mergeCell ref="C202:C206"/>
    <mergeCell ref="D202:D204"/>
    <mergeCell ref="E202:E204"/>
    <mergeCell ref="F202:F204"/>
    <mergeCell ref="B205:B206"/>
    <mergeCell ref="D205:D206"/>
    <mergeCell ref="E205:E206"/>
    <mergeCell ref="F205:F206"/>
    <mergeCell ref="L192:L194"/>
    <mergeCell ref="B195:B196"/>
    <mergeCell ref="D195:D196"/>
    <mergeCell ref="E195:E196"/>
    <mergeCell ref="F195:F196"/>
    <mergeCell ref="G195:G196"/>
    <mergeCell ref="I195:I196"/>
    <mergeCell ref="J195:J196"/>
    <mergeCell ref="K195:K196"/>
    <mergeCell ref="L195:L196"/>
    <mergeCell ref="A192:A196"/>
    <mergeCell ref="B192:B194"/>
    <mergeCell ref="C192:C196"/>
    <mergeCell ref="D192:D194"/>
    <mergeCell ref="E192:E194"/>
    <mergeCell ref="F192:F194"/>
    <mergeCell ref="G192:G194"/>
    <mergeCell ref="J192:J194"/>
    <mergeCell ref="K192:K194"/>
    <mergeCell ref="L187:L189"/>
    <mergeCell ref="B190:B191"/>
    <mergeCell ref="D190:D191"/>
    <mergeCell ref="E190:E191"/>
    <mergeCell ref="F190:F191"/>
    <mergeCell ref="G190:G191"/>
    <mergeCell ref="I190:I191"/>
    <mergeCell ref="J190:J191"/>
    <mergeCell ref="K190:K191"/>
    <mergeCell ref="L190:L191"/>
    <mergeCell ref="A187:A191"/>
    <mergeCell ref="B187:B189"/>
    <mergeCell ref="C187:C191"/>
    <mergeCell ref="D187:D189"/>
    <mergeCell ref="E187:E189"/>
    <mergeCell ref="F187:F189"/>
    <mergeCell ref="G187:G189"/>
    <mergeCell ref="J187:J189"/>
    <mergeCell ref="K187:K189"/>
    <mergeCell ref="L182:L184"/>
    <mergeCell ref="B185:B186"/>
    <mergeCell ref="D185:D186"/>
    <mergeCell ref="E185:E186"/>
    <mergeCell ref="F185:F186"/>
    <mergeCell ref="G185:G186"/>
    <mergeCell ref="I185:I186"/>
    <mergeCell ref="J185:J186"/>
    <mergeCell ref="K185:K186"/>
    <mergeCell ref="L185:L186"/>
    <mergeCell ref="A182:A186"/>
    <mergeCell ref="B182:B184"/>
    <mergeCell ref="C182:C186"/>
    <mergeCell ref="D182:D184"/>
    <mergeCell ref="E182:E184"/>
    <mergeCell ref="F182:F184"/>
    <mergeCell ref="G182:G184"/>
    <mergeCell ref="J182:J184"/>
    <mergeCell ref="K182:K184"/>
    <mergeCell ref="L177:L179"/>
    <mergeCell ref="B180:B181"/>
    <mergeCell ref="D180:D181"/>
    <mergeCell ref="E180:E181"/>
    <mergeCell ref="F180:F181"/>
    <mergeCell ref="G180:G181"/>
    <mergeCell ref="I180:I181"/>
    <mergeCell ref="J180:J181"/>
    <mergeCell ref="K180:K181"/>
    <mergeCell ref="L180:L181"/>
    <mergeCell ref="A177:A181"/>
    <mergeCell ref="B177:B179"/>
    <mergeCell ref="C177:C181"/>
    <mergeCell ref="D177:D179"/>
    <mergeCell ref="E177:E179"/>
    <mergeCell ref="F177:F179"/>
    <mergeCell ref="G177:G179"/>
    <mergeCell ref="J177:J179"/>
    <mergeCell ref="K177:K179"/>
    <mergeCell ref="L172:L174"/>
    <mergeCell ref="B175:B176"/>
    <mergeCell ref="D175:D176"/>
    <mergeCell ref="E175:E176"/>
    <mergeCell ref="F175:F176"/>
    <mergeCell ref="G175:G176"/>
    <mergeCell ref="I175:I176"/>
    <mergeCell ref="J175:J176"/>
    <mergeCell ref="K175:K176"/>
    <mergeCell ref="L175:L176"/>
    <mergeCell ref="A172:A176"/>
    <mergeCell ref="B172:B174"/>
    <mergeCell ref="C172:C176"/>
    <mergeCell ref="D172:D174"/>
    <mergeCell ref="E172:E174"/>
    <mergeCell ref="F172:F174"/>
    <mergeCell ref="G172:G174"/>
    <mergeCell ref="J172:J174"/>
    <mergeCell ref="K172:K174"/>
    <mergeCell ref="L167:L169"/>
    <mergeCell ref="B170:B171"/>
    <mergeCell ref="D170:D171"/>
    <mergeCell ref="E170:E171"/>
    <mergeCell ref="F170:F171"/>
    <mergeCell ref="G170:G171"/>
    <mergeCell ref="I170:I171"/>
    <mergeCell ref="J170:J171"/>
    <mergeCell ref="K170:K171"/>
    <mergeCell ref="L170:L171"/>
    <mergeCell ref="A167:A171"/>
    <mergeCell ref="B167:B169"/>
    <mergeCell ref="C167:C171"/>
    <mergeCell ref="D167:D169"/>
    <mergeCell ref="E167:E169"/>
    <mergeCell ref="F167:F169"/>
    <mergeCell ref="G167:G169"/>
    <mergeCell ref="J167:J169"/>
    <mergeCell ref="K167:K169"/>
    <mergeCell ref="L162:L164"/>
    <mergeCell ref="B165:B166"/>
    <mergeCell ref="D165:D166"/>
    <mergeCell ref="E165:E166"/>
    <mergeCell ref="F165:F166"/>
    <mergeCell ref="G165:G166"/>
    <mergeCell ref="I165:I166"/>
    <mergeCell ref="J165:J166"/>
    <mergeCell ref="K165:K166"/>
    <mergeCell ref="L165:L166"/>
    <mergeCell ref="A162:A166"/>
    <mergeCell ref="B162:B164"/>
    <mergeCell ref="C162:C166"/>
    <mergeCell ref="D162:D164"/>
    <mergeCell ref="E162:E164"/>
    <mergeCell ref="F162:F164"/>
    <mergeCell ref="G162:G164"/>
    <mergeCell ref="J162:J164"/>
    <mergeCell ref="K162:K164"/>
    <mergeCell ref="L157:L159"/>
    <mergeCell ref="B160:B161"/>
    <mergeCell ref="D160:D161"/>
    <mergeCell ref="E160:E161"/>
    <mergeCell ref="F160:F161"/>
    <mergeCell ref="G160:G161"/>
    <mergeCell ref="I160:I161"/>
    <mergeCell ref="J160:J161"/>
    <mergeCell ref="K160:K161"/>
    <mergeCell ref="L160:L161"/>
    <mergeCell ref="A157:A161"/>
    <mergeCell ref="B157:B159"/>
    <mergeCell ref="C157:C161"/>
    <mergeCell ref="D157:D159"/>
    <mergeCell ref="E157:E159"/>
    <mergeCell ref="F157:F159"/>
    <mergeCell ref="G157:G159"/>
    <mergeCell ref="J157:J159"/>
    <mergeCell ref="K157:K159"/>
    <mergeCell ref="L152:L154"/>
    <mergeCell ref="B155:B156"/>
    <mergeCell ref="D155:D156"/>
    <mergeCell ref="E155:E156"/>
    <mergeCell ref="F155:F156"/>
    <mergeCell ref="G155:G156"/>
    <mergeCell ref="I155:I156"/>
    <mergeCell ref="J155:J156"/>
    <mergeCell ref="K155:K156"/>
    <mergeCell ref="L155:L156"/>
    <mergeCell ref="A152:A156"/>
    <mergeCell ref="B152:B154"/>
    <mergeCell ref="C152:C156"/>
    <mergeCell ref="D152:D154"/>
    <mergeCell ref="E152:E154"/>
    <mergeCell ref="F152:F154"/>
    <mergeCell ref="G152:G154"/>
    <mergeCell ref="J152:J154"/>
    <mergeCell ref="K152:K154"/>
    <mergeCell ref="L147:L149"/>
    <mergeCell ref="B150:B151"/>
    <mergeCell ref="D150:D151"/>
    <mergeCell ref="E150:E151"/>
    <mergeCell ref="F150:F151"/>
    <mergeCell ref="G150:G151"/>
    <mergeCell ref="I150:I151"/>
    <mergeCell ref="J150:J151"/>
    <mergeCell ref="K150:K151"/>
    <mergeCell ref="L150:L151"/>
    <mergeCell ref="A147:A151"/>
    <mergeCell ref="B147:B149"/>
    <mergeCell ref="C147:C151"/>
    <mergeCell ref="D147:D149"/>
    <mergeCell ref="E147:E149"/>
    <mergeCell ref="F147:F149"/>
    <mergeCell ref="G147:G149"/>
    <mergeCell ref="J147:J149"/>
    <mergeCell ref="K147:K149"/>
    <mergeCell ref="L142:L144"/>
    <mergeCell ref="B145:B146"/>
    <mergeCell ref="D145:D146"/>
    <mergeCell ref="E145:E146"/>
    <mergeCell ref="F145:F146"/>
    <mergeCell ref="G145:G146"/>
    <mergeCell ref="I145:I146"/>
    <mergeCell ref="J145:J146"/>
    <mergeCell ref="K145:K146"/>
    <mergeCell ref="L145:L146"/>
    <mergeCell ref="A142:A146"/>
    <mergeCell ref="B142:B144"/>
    <mergeCell ref="C142:C146"/>
    <mergeCell ref="D142:D144"/>
    <mergeCell ref="E142:E144"/>
    <mergeCell ref="F142:F144"/>
    <mergeCell ref="G142:G144"/>
    <mergeCell ref="J142:J144"/>
    <mergeCell ref="K142:K144"/>
    <mergeCell ref="L137:L139"/>
    <mergeCell ref="B140:B141"/>
    <mergeCell ref="D140:D141"/>
    <mergeCell ref="E140:E141"/>
    <mergeCell ref="F140:F141"/>
    <mergeCell ref="G140:G141"/>
    <mergeCell ref="I140:I141"/>
    <mergeCell ref="J140:J141"/>
    <mergeCell ref="K140:K141"/>
    <mergeCell ref="L140:L141"/>
    <mergeCell ref="A137:A141"/>
    <mergeCell ref="B137:B139"/>
    <mergeCell ref="C137:C141"/>
    <mergeCell ref="D137:D139"/>
    <mergeCell ref="E137:E139"/>
    <mergeCell ref="F137:F139"/>
    <mergeCell ref="G137:G139"/>
    <mergeCell ref="J137:J139"/>
    <mergeCell ref="K137:K139"/>
    <mergeCell ref="L132:L134"/>
    <mergeCell ref="B135:B136"/>
    <mergeCell ref="D135:D136"/>
    <mergeCell ref="E135:E136"/>
    <mergeCell ref="F135:F136"/>
    <mergeCell ref="G135:G136"/>
    <mergeCell ref="I135:I136"/>
    <mergeCell ref="J135:J136"/>
    <mergeCell ref="K135:K136"/>
    <mergeCell ref="L135:L136"/>
    <mergeCell ref="A132:A136"/>
    <mergeCell ref="B132:B134"/>
    <mergeCell ref="C132:C136"/>
    <mergeCell ref="D132:D134"/>
    <mergeCell ref="E132:E134"/>
    <mergeCell ref="F132:F134"/>
    <mergeCell ref="G132:G134"/>
    <mergeCell ref="J132:J134"/>
    <mergeCell ref="K132:K134"/>
    <mergeCell ref="L127:L129"/>
    <mergeCell ref="B130:B131"/>
    <mergeCell ref="D130:D131"/>
    <mergeCell ref="E130:E131"/>
    <mergeCell ref="F130:F131"/>
    <mergeCell ref="G130:G131"/>
    <mergeCell ref="I130:I131"/>
    <mergeCell ref="J130:J131"/>
    <mergeCell ref="K130:K131"/>
    <mergeCell ref="L130:L131"/>
    <mergeCell ref="A127:A131"/>
    <mergeCell ref="B127:B129"/>
    <mergeCell ref="C127:C131"/>
    <mergeCell ref="D127:D129"/>
    <mergeCell ref="E127:E129"/>
    <mergeCell ref="F127:F129"/>
    <mergeCell ref="G127:G129"/>
    <mergeCell ref="J127:J129"/>
    <mergeCell ref="K127:K129"/>
    <mergeCell ref="L122:L124"/>
    <mergeCell ref="B125:B126"/>
    <mergeCell ref="D125:D126"/>
    <mergeCell ref="E125:E126"/>
    <mergeCell ref="F125:F126"/>
    <mergeCell ref="G125:G126"/>
    <mergeCell ref="I125:I126"/>
    <mergeCell ref="J125:J126"/>
    <mergeCell ref="K125:K126"/>
    <mergeCell ref="L125:L126"/>
    <mergeCell ref="A122:A126"/>
    <mergeCell ref="B122:B124"/>
    <mergeCell ref="C122:C126"/>
    <mergeCell ref="D122:D124"/>
    <mergeCell ref="E122:E124"/>
    <mergeCell ref="F122:F124"/>
    <mergeCell ref="G122:G124"/>
    <mergeCell ref="J122:J124"/>
    <mergeCell ref="K122:K124"/>
    <mergeCell ref="L117:L119"/>
    <mergeCell ref="B120:B121"/>
    <mergeCell ref="D120:D121"/>
    <mergeCell ref="E120:E121"/>
    <mergeCell ref="F120:F121"/>
    <mergeCell ref="G120:G121"/>
    <mergeCell ref="I120:I121"/>
    <mergeCell ref="J120:J121"/>
    <mergeCell ref="K120:K121"/>
    <mergeCell ref="L120:L121"/>
    <mergeCell ref="A117:A121"/>
    <mergeCell ref="B117:B119"/>
    <mergeCell ref="C117:C121"/>
    <mergeCell ref="D117:D119"/>
    <mergeCell ref="E117:E119"/>
    <mergeCell ref="F117:F119"/>
    <mergeCell ref="G117:G119"/>
    <mergeCell ref="J117:J119"/>
    <mergeCell ref="K117:K119"/>
    <mergeCell ref="L112:L114"/>
    <mergeCell ref="B115:B116"/>
    <mergeCell ref="D115:D116"/>
    <mergeCell ref="E115:E116"/>
    <mergeCell ref="F115:F116"/>
    <mergeCell ref="G115:G116"/>
    <mergeCell ref="I115:I116"/>
    <mergeCell ref="J115:J116"/>
    <mergeCell ref="K115:K116"/>
    <mergeCell ref="L115:L116"/>
    <mergeCell ref="A112:A116"/>
    <mergeCell ref="B112:B114"/>
    <mergeCell ref="C112:C116"/>
    <mergeCell ref="D112:D114"/>
    <mergeCell ref="E112:E114"/>
    <mergeCell ref="F112:F114"/>
    <mergeCell ref="G112:G114"/>
    <mergeCell ref="J112:J114"/>
    <mergeCell ref="K112:K114"/>
    <mergeCell ref="L107:L109"/>
    <mergeCell ref="B110:B111"/>
    <mergeCell ref="D110:D111"/>
    <mergeCell ref="E110:E111"/>
    <mergeCell ref="F110:F111"/>
    <mergeCell ref="G110:G111"/>
    <mergeCell ref="I110:I111"/>
    <mergeCell ref="J110:J111"/>
    <mergeCell ref="K110:K111"/>
    <mergeCell ref="L110:L111"/>
    <mergeCell ref="A107:A111"/>
    <mergeCell ref="B107:B109"/>
    <mergeCell ref="C107:C111"/>
    <mergeCell ref="D107:D109"/>
    <mergeCell ref="E107:E109"/>
    <mergeCell ref="F107:F109"/>
    <mergeCell ref="G107:G109"/>
    <mergeCell ref="J107:J109"/>
    <mergeCell ref="K107:K109"/>
    <mergeCell ref="L102:L104"/>
    <mergeCell ref="B105:B106"/>
    <mergeCell ref="D105:D106"/>
    <mergeCell ref="E105:E106"/>
    <mergeCell ref="F105:F106"/>
    <mergeCell ref="G105:G106"/>
    <mergeCell ref="I105:I106"/>
    <mergeCell ref="J105:J106"/>
    <mergeCell ref="K105:K106"/>
    <mergeCell ref="L105:L106"/>
    <mergeCell ref="A102:A106"/>
    <mergeCell ref="B102:B104"/>
    <mergeCell ref="C102:C106"/>
    <mergeCell ref="D102:D104"/>
    <mergeCell ref="E102:E104"/>
    <mergeCell ref="F102:F104"/>
    <mergeCell ref="G102:G104"/>
    <mergeCell ref="J102:J104"/>
    <mergeCell ref="K102:K104"/>
    <mergeCell ref="L97:L99"/>
    <mergeCell ref="B100:B101"/>
    <mergeCell ref="D100:D101"/>
    <mergeCell ref="E100:E101"/>
    <mergeCell ref="F100:F101"/>
    <mergeCell ref="G100:G101"/>
    <mergeCell ref="I100:I101"/>
    <mergeCell ref="J100:J101"/>
    <mergeCell ref="K100:K101"/>
    <mergeCell ref="L100:L101"/>
    <mergeCell ref="A97:A101"/>
    <mergeCell ref="B97:B99"/>
    <mergeCell ref="C97:C101"/>
    <mergeCell ref="D97:D99"/>
    <mergeCell ref="E97:E99"/>
    <mergeCell ref="F97:F99"/>
    <mergeCell ref="G97:G99"/>
    <mergeCell ref="J97:J99"/>
    <mergeCell ref="K97:K99"/>
    <mergeCell ref="L92:L94"/>
    <mergeCell ref="B95:B96"/>
    <mergeCell ref="D95:D96"/>
    <mergeCell ref="E95:E96"/>
    <mergeCell ref="F95:F96"/>
    <mergeCell ref="G95:G96"/>
    <mergeCell ref="I95:I96"/>
    <mergeCell ref="J95:J96"/>
    <mergeCell ref="K95:K96"/>
    <mergeCell ref="L95:L96"/>
    <mergeCell ref="A92:A96"/>
    <mergeCell ref="B92:B94"/>
    <mergeCell ref="C92:C96"/>
    <mergeCell ref="D92:D94"/>
    <mergeCell ref="E92:E94"/>
    <mergeCell ref="F92:F94"/>
    <mergeCell ref="G92:G94"/>
    <mergeCell ref="J92:J94"/>
    <mergeCell ref="K92:K94"/>
    <mergeCell ref="L87:L89"/>
    <mergeCell ref="B90:B91"/>
    <mergeCell ref="D90:D91"/>
    <mergeCell ref="E90:E91"/>
    <mergeCell ref="F90:F91"/>
    <mergeCell ref="G90:G91"/>
    <mergeCell ref="I90:I91"/>
    <mergeCell ref="J90:J91"/>
    <mergeCell ref="K90:K91"/>
    <mergeCell ref="L90:L91"/>
    <mergeCell ref="A87:A91"/>
    <mergeCell ref="B87:B89"/>
    <mergeCell ref="C87:C91"/>
    <mergeCell ref="D87:D89"/>
    <mergeCell ref="E87:E89"/>
    <mergeCell ref="F87:F89"/>
    <mergeCell ref="G87:G89"/>
    <mergeCell ref="J87:J89"/>
    <mergeCell ref="K87:K89"/>
    <mergeCell ref="L82:L84"/>
    <mergeCell ref="B85:B86"/>
    <mergeCell ref="D85:D86"/>
    <mergeCell ref="E85:E86"/>
    <mergeCell ref="F85:F86"/>
    <mergeCell ref="G85:G86"/>
    <mergeCell ref="I85:I86"/>
    <mergeCell ref="J85:J86"/>
    <mergeCell ref="K85:K86"/>
    <mergeCell ref="L85:L86"/>
    <mergeCell ref="A82:A86"/>
    <mergeCell ref="B82:B84"/>
    <mergeCell ref="C82:C86"/>
    <mergeCell ref="D82:D84"/>
    <mergeCell ref="E82:E84"/>
    <mergeCell ref="F82:F84"/>
    <mergeCell ref="G82:G84"/>
    <mergeCell ref="J82:J84"/>
    <mergeCell ref="L77:L79"/>
    <mergeCell ref="B80:B81"/>
    <mergeCell ref="D80:D81"/>
    <mergeCell ref="E80:E81"/>
    <mergeCell ref="F80:F81"/>
    <mergeCell ref="G80:G81"/>
    <mergeCell ref="I80:I81"/>
    <mergeCell ref="J80:J81"/>
    <mergeCell ref="K80:K81"/>
    <mergeCell ref="E77:E79"/>
    <mergeCell ref="F77:F79"/>
    <mergeCell ref="G77:G79"/>
    <mergeCell ref="J77:J79"/>
    <mergeCell ref="K77:K79"/>
    <mergeCell ref="K82:K84"/>
    <mergeCell ref="K67:K69"/>
    <mergeCell ref="J70:J71"/>
    <mergeCell ref="K70:K71"/>
    <mergeCell ref="L70:L71"/>
    <mergeCell ref="A67:A71"/>
    <mergeCell ref="L80:L81"/>
    <mergeCell ref="A77:A81"/>
    <mergeCell ref="B77:B79"/>
    <mergeCell ref="C77:C81"/>
    <mergeCell ref="D77:D79"/>
    <mergeCell ref="L72:L74"/>
    <mergeCell ref="B75:B76"/>
    <mergeCell ref="D75:D76"/>
    <mergeCell ref="E75:E76"/>
    <mergeCell ref="F75:F76"/>
    <mergeCell ref="G75:G76"/>
    <mergeCell ref="I75:I76"/>
    <mergeCell ref="J75:J76"/>
    <mergeCell ref="K75:K76"/>
    <mergeCell ref="L75:L76"/>
    <mergeCell ref="A72:A76"/>
    <mergeCell ref="B72:B74"/>
    <mergeCell ref="C72:C76"/>
    <mergeCell ref="D72:D74"/>
    <mergeCell ref="E72:E74"/>
    <mergeCell ref="F72:F74"/>
    <mergeCell ref="G72:G74"/>
    <mergeCell ref="J72:J74"/>
    <mergeCell ref="K72:K74"/>
    <mergeCell ref="L67:L69"/>
    <mergeCell ref="B70:B71"/>
    <mergeCell ref="D70:D71"/>
    <mergeCell ref="E70:E71"/>
    <mergeCell ref="F70:F71"/>
    <mergeCell ref="G70:G71"/>
    <mergeCell ref="I70:I71"/>
    <mergeCell ref="B67:B69"/>
    <mergeCell ref="C67:C71"/>
    <mergeCell ref="D67:D69"/>
    <mergeCell ref="L57:L59"/>
    <mergeCell ref="J60:J61"/>
    <mergeCell ref="B60:B61"/>
    <mergeCell ref="D60:D61"/>
    <mergeCell ref="E60:E61"/>
    <mergeCell ref="F60:F61"/>
    <mergeCell ref="G60:G61"/>
    <mergeCell ref="I60:I61"/>
    <mergeCell ref="K57:K59"/>
    <mergeCell ref="F57:F59"/>
    <mergeCell ref="E67:E69"/>
    <mergeCell ref="F67:F69"/>
    <mergeCell ref="G67:G69"/>
    <mergeCell ref="J62:J64"/>
    <mergeCell ref="K62:K64"/>
    <mergeCell ref="J67:J69"/>
    <mergeCell ref="L62:L64"/>
    <mergeCell ref="B65:B66"/>
    <mergeCell ref="D65:D66"/>
    <mergeCell ref="E65:E66"/>
    <mergeCell ref="F65:F66"/>
    <mergeCell ref="G65:G66"/>
    <mergeCell ref="I65:I66"/>
    <mergeCell ref="J65:J66"/>
    <mergeCell ref="K65:K66"/>
    <mergeCell ref="L65:L66"/>
    <mergeCell ref="J30:J31"/>
    <mergeCell ref="K30:K31"/>
    <mergeCell ref="A62:A66"/>
    <mergeCell ref="B62:B64"/>
    <mergeCell ref="C62:C66"/>
    <mergeCell ref="D62:D64"/>
    <mergeCell ref="E62:E64"/>
    <mergeCell ref="F62:F64"/>
    <mergeCell ref="G62:G64"/>
    <mergeCell ref="G57:G59"/>
    <mergeCell ref="L22:L24"/>
    <mergeCell ref="L20:L21"/>
    <mergeCell ref="E17:E19"/>
    <mergeCell ref="F17:F19"/>
    <mergeCell ref="J17:J19"/>
    <mergeCell ref="K17:K19"/>
    <mergeCell ref="L17:L19"/>
    <mergeCell ref="E20:E21"/>
    <mergeCell ref="F20:F21"/>
    <mergeCell ref="G20:G21"/>
    <mergeCell ref="D15:D16"/>
    <mergeCell ref="D7:D9"/>
    <mergeCell ref="F2:F4"/>
    <mergeCell ref="F5:F6"/>
    <mergeCell ref="G2:G4"/>
    <mergeCell ref="G5:G6"/>
    <mergeCell ref="G7:G9"/>
    <mergeCell ref="E57:E59"/>
    <mergeCell ref="J57:J59"/>
    <mergeCell ref="G17:G19"/>
    <mergeCell ref="B7:B9"/>
    <mergeCell ref="E2:E4"/>
    <mergeCell ref="E5:E6"/>
    <mergeCell ref="E7:E9"/>
    <mergeCell ref="F7:F9"/>
    <mergeCell ref="B10:B11"/>
    <mergeCell ref="D12:D14"/>
    <mergeCell ref="D5:D6"/>
    <mergeCell ref="A7:A11"/>
    <mergeCell ref="C7:C11"/>
    <mergeCell ref="K2:K4"/>
    <mergeCell ref="K60:K61"/>
    <mergeCell ref="L60:L61"/>
    <mergeCell ref="A57:A61"/>
    <mergeCell ref="B57:B59"/>
    <mergeCell ref="C57:C61"/>
    <mergeCell ref="D57:D59"/>
    <mergeCell ref="D10:D11"/>
    <mergeCell ref="F12:F14"/>
    <mergeCell ref="G12:G14"/>
    <mergeCell ref="J12:J14"/>
    <mergeCell ref="K12:K14"/>
    <mergeCell ref="A2:A6"/>
    <mergeCell ref="B2:B4"/>
    <mergeCell ref="B5:B6"/>
    <mergeCell ref="C2:C6"/>
    <mergeCell ref="D2:D4"/>
    <mergeCell ref="L7:L9"/>
    <mergeCell ref="L10:L11"/>
    <mergeCell ref="I10:I11"/>
    <mergeCell ref="J7:J9"/>
    <mergeCell ref="J10:J11"/>
    <mergeCell ref="E15:E16"/>
    <mergeCell ref="I15:I16"/>
    <mergeCell ref="L15:L16"/>
    <mergeCell ref="K15:K16"/>
    <mergeCell ref="F15:F16"/>
    <mergeCell ref="K5:K6"/>
    <mergeCell ref="E10:E11"/>
    <mergeCell ref="F10:F11"/>
    <mergeCell ref="G10:G11"/>
    <mergeCell ref="K10:K11"/>
    <mergeCell ref="E12:E14"/>
    <mergeCell ref="H2:H6"/>
    <mergeCell ref="L2:L4"/>
    <mergeCell ref="L5:L6"/>
    <mergeCell ref="J3:J4"/>
    <mergeCell ref="J5:J6"/>
    <mergeCell ref="I2:I6"/>
    <mergeCell ref="K20:K21"/>
    <mergeCell ref="K7:K9"/>
    <mergeCell ref="L12:L14"/>
    <mergeCell ref="I20:I21"/>
    <mergeCell ref="J20:J21"/>
    <mergeCell ref="E25:E26"/>
    <mergeCell ref="F25:F26"/>
    <mergeCell ref="A12:A16"/>
    <mergeCell ref="B12:B14"/>
    <mergeCell ref="C12:C16"/>
    <mergeCell ref="B15:B16"/>
    <mergeCell ref="A22:A26"/>
    <mergeCell ref="B22:B24"/>
    <mergeCell ref="C22:C26"/>
    <mergeCell ref="D22:D24"/>
    <mergeCell ref="G22:G24"/>
    <mergeCell ref="J15:J16"/>
    <mergeCell ref="K22:K24"/>
    <mergeCell ref="G25:G26"/>
    <mergeCell ref="I25:I26"/>
    <mergeCell ref="J25:J26"/>
    <mergeCell ref="G15:G16"/>
    <mergeCell ref="J22:J24"/>
    <mergeCell ref="E22:E24"/>
    <mergeCell ref="D25:D26"/>
    <mergeCell ref="E32:E34"/>
    <mergeCell ref="A17:A21"/>
    <mergeCell ref="B17:B19"/>
    <mergeCell ref="C17:C21"/>
    <mergeCell ref="D17:D19"/>
    <mergeCell ref="D30:D31"/>
    <mergeCell ref="E30:E31"/>
    <mergeCell ref="D32:D34"/>
    <mergeCell ref="F22:F24"/>
    <mergeCell ref="B20:B21"/>
    <mergeCell ref="D20:D21"/>
    <mergeCell ref="B25:B26"/>
    <mergeCell ref="J27:J29"/>
    <mergeCell ref="G30:G31"/>
    <mergeCell ref="I30:I31"/>
    <mergeCell ref="E27:E29"/>
    <mergeCell ref="F27:F29"/>
    <mergeCell ref="B30:B31"/>
    <mergeCell ref="G35:G36"/>
    <mergeCell ref="I35:I36"/>
    <mergeCell ref="J35:J36"/>
    <mergeCell ref="F32:F34"/>
    <mergeCell ref="G32:G34"/>
    <mergeCell ref="J32:J34"/>
    <mergeCell ref="F35:F36"/>
    <mergeCell ref="F30:F31"/>
    <mergeCell ref="A27:A31"/>
    <mergeCell ref="B27:B29"/>
    <mergeCell ref="C27:C31"/>
    <mergeCell ref="D27:D29"/>
    <mergeCell ref="B35:B36"/>
    <mergeCell ref="D35:D36"/>
    <mergeCell ref="A32:A36"/>
    <mergeCell ref="B32:B34"/>
    <mergeCell ref="C32:C36"/>
    <mergeCell ref="B55:B56"/>
    <mergeCell ref="D55:D56"/>
    <mergeCell ref="A37:A41"/>
    <mergeCell ref="B37:B39"/>
    <mergeCell ref="A42:A46"/>
    <mergeCell ref="B47:B49"/>
    <mergeCell ref="A52:A56"/>
    <mergeCell ref="B52:B54"/>
    <mergeCell ref="C52:C56"/>
    <mergeCell ref="D52:D54"/>
    <mergeCell ref="K45:K46"/>
    <mergeCell ref="L45:L46"/>
    <mergeCell ref="J47:J49"/>
    <mergeCell ref="K42:K44"/>
    <mergeCell ref="B45:B46"/>
    <mergeCell ref="D45:D46"/>
    <mergeCell ref="E45:E46"/>
    <mergeCell ref="F45:F46"/>
    <mergeCell ref="G45:G46"/>
    <mergeCell ref="B42:B44"/>
    <mergeCell ref="L42:L44"/>
    <mergeCell ref="L55:L56"/>
    <mergeCell ref="L52:L54"/>
    <mergeCell ref="I50:I51"/>
    <mergeCell ref="J50:J51"/>
    <mergeCell ref="K50:K51"/>
    <mergeCell ref="L50:L51"/>
    <mergeCell ref="J52:J54"/>
    <mergeCell ref="K52:K54"/>
    <mergeCell ref="L47:L49"/>
    <mergeCell ref="G50:G51"/>
    <mergeCell ref="A47:A51"/>
    <mergeCell ref="E50:E51"/>
    <mergeCell ref="F50:F51"/>
    <mergeCell ref="F52:F54"/>
    <mergeCell ref="G52:G54"/>
    <mergeCell ref="E52:E54"/>
    <mergeCell ref="E42:E44"/>
    <mergeCell ref="E35:E36"/>
    <mergeCell ref="E55:E56"/>
    <mergeCell ref="C37:C41"/>
    <mergeCell ref="D37:D39"/>
    <mergeCell ref="E37:E39"/>
    <mergeCell ref="E40:E41"/>
    <mergeCell ref="B40:B41"/>
    <mergeCell ref="D40:D41"/>
    <mergeCell ref="C47:C51"/>
    <mergeCell ref="D47:D49"/>
    <mergeCell ref="E47:E49"/>
    <mergeCell ref="F42:F44"/>
    <mergeCell ref="B50:B51"/>
    <mergeCell ref="D50:D51"/>
    <mergeCell ref="C42:C46"/>
    <mergeCell ref="D42:D44"/>
    <mergeCell ref="G42:G44"/>
    <mergeCell ref="G47:G49"/>
    <mergeCell ref="I45:I46"/>
    <mergeCell ref="J45:J46"/>
    <mergeCell ref="F37:F39"/>
    <mergeCell ref="J40:J41"/>
    <mergeCell ref="J42:J44"/>
    <mergeCell ref="F47:F49"/>
    <mergeCell ref="K32:K34"/>
    <mergeCell ref="G27:G29"/>
    <mergeCell ref="F1:L1"/>
    <mergeCell ref="F55:F56"/>
    <mergeCell ref="G55:G56"/>
    <mergeCell ref="I55:I56"/>
    <mergeCell ref="J55:J56"/>
    <mergeCell ref="K55:K56"/>
    <mergeCell ref="K47:K49"/>
    <mergeCell ref="F40:F41"/>
    <mergeCell ref="K40:K41"/>
    <mergeCell ref="L40:L41"/>
    <mergeCell ref="G37:G39"/>
    <mergeCell ref="J37:J39"/>
    <mergeCell ref="I40:I41"/>
    <mergeCell ref="G40:G41"/>
    <mergeCell ref="L32:L34"/>
    <mergeCell ref="L30:L31"/>
    <mergeCell ref="K25:K26"/>
    <mergeCell ref="L25:L26"/>
    <mergeCell ref="K37:K39"/>
    <mergeCell ref="K27:K29"/>
    <mergeCell ref="L27:L29"/>
    <mergeCell ref="L35:L36"/>
    <mergeCell ref="L37:L39"/>
    <mergeCell ref="K35:K36"/>
  </mergeCells>
  <dataValidations count="1">
    <dataValidation type="list" allowBlank="1" showInputMessage="1" showErrorMessage="1" sqref="F7:F9 F12:F14 F17:F19 F22:F24 F27:F29 F32:F34 F37:F39 F42:F44 F47:F49 F52:F54 F57:F59 F62:F64 F67:F69 F72:F74 F77:F79 F82:F84 F87:F89 F92:F94 F97:F99 F102:F104 F107:F109 F112:F114 F117:F119 F122:F124 F127:F129 F132:F134 F137:F139 F142:F144 F147:F149 F152:F154 F157:F159 F162:F164 F167:F169 F172:F174 F177:F179 F182:F184 F187:F189 F192:F194 F197:F199 F202:F204 F207:F209 F212:F214 F217:F219 F222:F224 F227:F229 F232:F234 F237:F239 F242:F244 F247:F249 F252:F254 F257:F259 F262:F264 F267:F269 F272:F274 F277:F279 F282:F284 F287:F289 F292:F294 F297:F299 F302:F304 F307:F309 F312:F314 F317:F319 F322:F324 F327:F329 F332:F334 F337:F339 F342:F344 F347:F349 F352:F354 F357:F359 F362:F364 F367:F369 F372:F374 F377:F379 F382:F384 F387:F389 F392:F394 F397:F399 F402:F404 F407:F409 F412:F414 F417:F419 F422:F424 F427:F429 F432:F434 F437:F439 F442:F444 F447:F449 F452:F454 F457:F459 F462:F464 F467:F469 F472:F474 F477:F479 F482:F484 F487:F489 F492:F494 F497:F499 F502:F504">
      <formula1>"専用住宅,共同住宅（貸家含）,物販店舗,飲食店,事務所,公設ます,宅内ますのみ,その他（　　　　　　　　）"</formula1>
    </dataValidation>
  </dataValidations>
  <printOptions/>
  <pageMargins left="0.1968503937007874" right="0.1968503937007874" top="0.3937007874015748" bottom="0.1968503937007874" header="0.3937007874015748" footer="0.3937007874015748"/>
  <pageSetup horizontalDpi="600" verticalDpi="600" orientation="landscape" paperSize="9" r:id="rId1"/>
  <rowBreaks count="9" manualBreakCount="9">
    <brk id="56" max="11" man="1"/>
    <brk id="106" max="11" man="1"/>
    <brk id="156" max="11" man="1"/>
    <brk id="206" max="11" man="1"/>
    <brk id="256" max="11" man="1"/>
    <brk id="306" max="11" man="1"/>
    <brk id="356" max="11" man="1"/>
    <brk id="406" max="11" man="1"/>
    <brk id="456" max="11" man="1"/>
  </rowBreaks>
</worksheet>
</file>

<file path=xl/worksheets/sheet7.xml><?xml version="1.0" encoding="utf-8"?>
<worksheet xmlns="http://schemas.openxmlformats.org/spreadsheetml/2006/main" xmlns:r="http://schemas.openxmlformats.org/officeDocument/2006/relationships">
  <dimension ref="A1:FH428"/>
  <sheetViews>
    <sheetView zoomScaleSheetLayoutView="96" zoomScalePageLayoutView="0" workbookViewId="0" topLeftCell="A1">
      <selection activeCell="AN28" sqref="AN28:BF29"/>
    </sheetView>
  </sheetViews>
  <sheetFormatPr defaultColWidth="9.00390625" defaultRowHeight="13.5"/>
  <cols>
    <col min="1" max="3" width="1.25" style="22" customWidth="1"/>
    <col min="4" max="6" width="3.125" style="22" customWidth="1"/>
    <col min="7" max="9" width="1.25" style="22" customWidth="1"/>
    <col min="10" max="16" width="1.25" style="23" customWidth="1"/>
    <col min="17" max="22" width="1.37890625" style="23" customWidth="1"/>
    <col min="23" max="43" width="1.25" style="23" customWidth="1"/>
    <col min="44" max="44" width="1.37890625" style="23" customWidth="1"/>
    <col min="45" max="138" width="1.25" style="23" customWidth="1"/>
    <col min="139" max="16384" width="9.00390625" style="5" customWidth="1"/>
  </cols>
  <sheetData>
    <row r="1" spans="139:155" ht="7.5" customHeight="1" thickBot="1">
      <c r="EI1" s="3"/>
      <c r="EJ1" s="3"/>
      <c r="EK1" s="3"/>
      <c r="EL1" s="3"/>
      <c r="EM1" s="3"/>
      <c r="EN1" s="3"/>
      <c r="EO1" s="3"/>
      <c r="EP1" s="3"/>
      <c r="EQ1" s="3"/>
      <c r="ER1" s="3"/>
      <c r="ES1" s="3"/>
      <c r="ET1" s="3"/>
      <c r="EU1" s="3"/>
      <c r="EV1" s="3"/>
      <c r="EW1" s="3"/>
      <c r="EX1" s="3"/>
      <c r="EY1" s="3"/>
    </row>
    <row r="2" spans="9:155" ht="7.5" customHeight="1">
      <c r="I2" s="43"/>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5"/>
      <c r="EI2" s="3"/>
      <c r="EJ2" s="3"/>
      <c r="EK2" s="3"/>
      <c r="EL2" s="3"/>
      <c r="EM2" s="3"/>
      <c r="EN2" s="3"/>
      <c r="EO2" s="3"/>
      <c r="EP2" s="3"/>
      <c r="EQ2" s="3"/>
      <c r="ER2" s="3"/>
      <c r="ES2" s="3"/>
      <c r="ET2" s="3"/>
      <c r="EU2" s="3"/>
      <c r="EV2" s="3"/>
      <c r="EW2" s="3"/>
      <c r="EX2" s="3"/>
      <c r="EY2" s="3"/>
    </row>
    <row r="3" spans="9:155" ht="12" customHeight="1">
      <c r="I3" s="46"/>
      <c r="J3" s="1143" t="s">
        <v>486</v>
      </c>
      <c r="K3" s="1122"/>
      <c r="L3" s="1122"/>
      <c r="M3" s="1122"/>
      <c r="N3" s="1122"/>
      <c r="O3" s="1122"/>
      <c r="P3" s="1122"/>
      <c r="Q3" s="1122"/>
      <c r="R3" s="1122"/>
      <c r="S3" s="1122"/>
      <c r="T3" s="1123"/>
      <c r="U3" s="1136" t="s">
        <v>180</v>
      </c>
      <c r="V3" s="1137"/>
      <c r="W3" s="1137"/>
      <c r="X3" s="1137"/>
      <c r="Y3" s="1137"/>
      <c r="Z3" s="1137"/>
      <c r="AA3" s="1137"/>
      <c r="AB3" s="1137"/>
      <c r="AC3" s="1137"/>
      <c r="AD3" s="1137"/>
      <c r="AE3" s="1137"/>
      <c r="AF3" s="1137"/>
      <c r="AG3" s="1137"/>
      <c r="AH3" s="1137"/>
      <c r="AI3" s="1137"/>
      <c r="AJ3" s="1137"/>
      <c r="AK3" s="1137"/>
      <c r="AL3" s="1137"/>
      <c r="AM3" s="1138"/>
      <c r="AN3" s="1121" t="s">
        <v>181</v>
      </c>
      <c r="AO3" s="1122"/>
      <c r="AP3" s="1122"/>
      <c r="AQ3" s="1122"/>
      <c r="AR3" s="1122"/>
      <c r="AS3" s="1122"/>
      <c r="AT3" s="1122"/>
      <c r="AU3" s="1122"/>
      <c r="AV3" s="1122"/>
      <c r="AW3" s="1122"/>
      <c r="AX3" s="1122"/>
      <c r="AY3" s="1122"/>
      <c r="AZ3" s="1122"/>
      <c r="BA3" s="1122"/>
      <c r="BB3" s="1122"/>
      <c r="BC3" s="1122"/>
      <c r="BD3" s="1122"/>
      <c r="BE3" s="1122"/>
      <c r="BF3" s="1123"/>
      <c r="BG3" s="1121" t="s">
        <v>182</v>
      </c>
      <c r="BH3" s="1122"/>
      <c r="BI3" s="1122"/>
      <c r="BJ3" s="1122"/>
      <c r="BK3" s="1122"/>
      <c r="BL3" s="1122"/>
      <c r="BM3" s="1122"/>
      <c r="BN3" s="1122"/>
      <c r="BO3" s="1123"/>
      <c r="BP3" s="1130" t="s">
        <v>183</v>
      </c>
      <c r="BQ3" s="1131"/>
      <c r="BR3" s="1131"/>
      <c r="BS3" s="1131"/>
      <c r="BT3" s="1131"/>
      <c r="BU3" s="1131"/>
      <c r="BV3" s="1131"/>
      <c r="BW3" s="1131"/>
      <c r="BX3" s="1132"/>
      <c r="BY3" s="48"/>
      <c r="EI3" s="3"/>
      <c r="EJ3" s="3"/>
      <c r="EK3" s="3"/>
      <c r="EL3" s="3"/>
      <c r="EM3" s="3"/>
      <c r="EN3" s="3"/>
      <c r="EO3" s="3"/>
      <c r="EP3" s="3"/>
      <c r="EQ3" s="3"/>
      <c r="ER3" s="3"/>
      <c r="ES3" s="3"/>
      <c r="ET3" s="3"/>
      <c r="EU3" s="3"/>
      <c r="EV3" s="3"/>
      <c r="EW3" s="3"/>
      <c r="EX3" s="3"/>
      <c r="EY3" s="3"/>
    </row>
    <row r="4" spans="9:155" ht="7.5" customHeight="1">
      <c r="I4" s="46"/>
      <c r="J4" s="1144"/>
      <c r="K4" s="1125"/>
      <c r="L4" s="1125"/>
      <c r="M4" s="1125"/>
      <c r="N4" s="1125"/>
      <c r="O4" s="1125"/>
      <c r="P4" s="1125"/>
      <c r="Q4" s="1125"/>
      <c r="R4" s="1125"/>
      <c r="S4" s="1125"/>
      <c r="T4" s="1126"/>
      <c r="U4" s="1139"/>
      <c r="V4" s="1140"/>
      <c r="W4" s="1140"/>
      <c r="X4" s="1140"/>
      <c r="Y4" s="1140"/>
      <c r="Z4" s="1140"/>
      <c r="AA4" s="1140"/>
      <c r="AB4" s="1140"/>
      <c r="AC4" s="1140"/>
      <c r="AD4" s="1140"/>
      <c r="AE4" s="1140"/>
      <c r="AF4" s="1140"/>
      <c r="AG4" s="1140"/>
      <c r="AH4" s="1140"/>
      <c r="AI4" s="1140"/>
      <c r="AJ4" s="1140"/>
      <c r="AK4" s="1140"/>
      <c r="AL4" s="1140"/>
      <c r="AM4" s="1141"/>
      <c r="AN4" s="1124"/>
      <c r="AO4" s="1125"/>
      <c r="AP4" s="1125"/>
      <c r="AQ4" s="1125"/>
      <c r="AR4" s="1125"/>
      <c r="AS4" s="1125"/>
      <c r="AT4" s="1125"/>
      <c r="AU4" s="1125"/>
      <c r="AV4" s="1125"/>
      <c r="AW4" s="1125"/>
      <c r="AX4" s="1125"/>
      <c r="AY4" s="1125"/>
      <c r="AZ4" s="1125"/>
      <c r="BA4" s="1125"/>
      <c r="BB4" s="1125"/>
      <c r="BC4" s="1125"/>
      <c r="BD4" s="1125"/>
      <c r="BE4" s="1125"/>
      <c r="BF4" s="1126"/>
      <c r="BG4" s="1124"/>
      <c r="BH4" s="1125"/>
      <c r="BI4" s="1125"/>
      <c r="BJ4" s="1125"/>
      <c r="BK4" s="1125"/>
      <c r="BL4" s="1125"/>
      <c r="BM4" s="1125"/>
      <c r="BN4" s="1125"/>
      <c r="BO4" s="1126"/>
      <c r="BP4" s="1133"/>
      <c r="BQ4" s="1134"/>
      <c r="BR4" s="1134"/>
      <c r="BS4" s="1134"/>
      <c r="BT4" s="1134"/>
      <c r="BU4" s="1134"/>
      <c r="BV4" s="1134"/>
      <c r="BW4" s="1134"/>
      <c r="BX4" s="1135"/>
      <c r="BY4" s="48"/>
      <c r="EI4" s="3"/>
      <c r="EJ4" s="3"/>
      <c r="EK4" s="3"/>
      <c r="EL4" s="3"/>
      <c r="EM4" s="3"/>
      <c r="EN4" s="3"/>
      <c r="EO4" s="3"/>
      <c r="EP4" s="3"/>
      <c r="EQ4" s="3"/>
      <c r="ER4" s="3"/>
      <c r="ES4" s="3"/>
      <c r="ET4" s="3"/>
      <c r="EU4" s="3"/>
      <c r="EV4" s="3"/>
      <c r="EW4" s="3"/>
      <c r="EX4" s="3"/>
      <c r="EY4" s="3"/>
    </row>
    <row r="5" spans="9:155" ht="7.5" customHeight="1">
      <c r="I5" s="46"/>
      <c r="J5" s="1144"/>
      <c r="K5" s="1125"/>
      <c r="L5" s="1125"/>
      <c r="M5" s="1125"/>
      <c r="N5" s="1125"/>
      <c r="O5" s="1125"/>
      <c r="P5" s="1125"/>
      <c r="Q5" s="1125"/>
      <c r="R5" s="1125"/>
      <c r="S5" s="1125"/>
      <c r="T5" s="1126"/>
      <c r="U5" s="1142"/>
      <c r="V5" s="1103"/>
      <c r="W5" s="1103"/>
      <c r="X5" s="1103"/>
      <c r="Y5" s="1103"/>
      <c r="Z5" s="1103"/>
      <c r="AA5" s="1103"/>
      <c r="AB5" s="1103"/>
      <c r="AC5" s="1103"/>
      <c r="AD5" s="1103"/>
      <c r="AE5" s="1103"/>
      <c r="AF5" s="1103"/>
      <c r="AG5" s="1103"/>
      <c r="AH5" s="1103"/>
      <c r="AI5" s="1103"/>
      <c r="AJ5" s="1103"/>
      <c r="AK5" s="1103"/>
      <c r="AL5" s="1103"/>
      <c r="AM5" s="1104"/>
      <c r="AN5" s="1127"/>
      <c r="AO5" s="1128"/>
      <c r="AP5" s="1128"/>
      <c r="AQ5" s="1128"/>
      <c r="AR5" s="1128"/>
      <c r="AS5" s="1128"/>
      <c r="AT5" s="1128"/>
      <c r="AU5" s="1128"/>
      <c r="AV5" s="1128"/>
      <c r="AW5" s="1128"/>
      <c r="AX5" s="1128"/>
      <c r="AY5" s="1128"/>
      <c r="AZ5" s="1128"/>
      <c r="BA5" s="1128"/>
      <c r="BB5" s="1128"/>
      <c r="BC5" s="1128"/>
      <c r="BD5" s="1128"/>
      <c r="BE5" s="1128"/>
      <c r="BF5" s="1129"/>
      <c r="BG5" s="1127"/>
      <c r="BH5" s="1128"/>
      <c r="BI5" s="1128"/>
      <c r="BJ5" s="1128"/>
      <c r="BK5" s="1128"/>
      <c r="BL5" s="1128"/>
      <c r="BM5" s="1128"/>
      <c r="BN5" s="1128"/>
      <c r="BO5" s="1129"/>
      <c r="BP5" s="1108"/>
      <c r="BQ5" s="1109"/>
      <c r="BR5" s="1109"/>
      <c r="BS5" s="1109"/>
      <c r="BT5" s="1109"/>
      <c r="BU5" s="1109"/>
      <c r="BV5" s="1109"/>
      <c r="BW5" s="1109"/>
      <c r="BX5" s="1113"/>
      <c r="BY5" s="48"/>
      <c r="EI5" s="3"/>
      <c r="EJ5" s="3"/>
      <c r="EK5" s="3"/>
      <c r="EL5" s="3"/>
      <c r="EM5" s="3"/>
      <c r="EN5" s="3"/>
      <c r="EO5" s="3"/>
      <c r="EP5" s="3"/>
      <c r="EQ5" s="3"/>
      <c r="ER5" s="3"/>
      <c r="ES5" s="3"/>
      <c r="ET5" s="3"/>
      <c r="EU5" s="3"/>
      <c r="EV5" s="3"/>
      <c r="EW5" s="3"/>
      <c r="EX5" s="3"/>
      <c r="EY5" s="3"/>
    </row>
    <row r="6" spans="9:155" ht="5.25" customHeight="1">
      <c r="I6" s="46"/>
      <c r="J6" s="1144"/>
      <c r="K6" s="1125"/>
      <c r="L6" s="1125"/>
      <c r="M6" s="1125"/>
      <c r="N6" s="1125"/>
      <c r="O6" s="1125"/>
      <c r="P6" s="1125"/>
      <c r="Q6" s="1125"/>
      <c r="R6" s="1125"/>
      <c r="S6" s="1125"/>
      <c r="T6" s="1126"/>
      <c r="U6" s="1097" t="s">
        <v>468</v>
      </c>
      <c r="V6" s="1098"/>
      <c r="W6" s="1098"/>
      <c r="X6" s="1101"/>
      <c r="Y6" s="1101"/>
      <c r="Z6" s="1101"/>
      <c r="AA6" s="1101"/>
      <c r="AB6" s="1101"/>
      <c r="AC6" s="1101"/>
      <c r="AD6" s="1101"/>
      <c r="AE6" s="1101"/>
      <c r="AF6" s="1101"/>
      <c r="AG6" s="1101"/>
      <c r="AH6" s="1101"/>
      <c r="AI6" s="1101"/>
      <c r="AJ6" s="1101"/>
      <c r="AK6" s="1101"/>
      <c r="AL6" s="1101"/>
      <c r="AM6" s="1102"/>
      <c r="AN6" s="1105"/>
      <c r="AO6" s="1106"/>
      <c r="AP6" s="1106"/>
      <c r="AQ6" s="1106"/>
      <c r="AR6" s="1106"/>
      <c r="AS6" s="1106"/>
      <c r="AT6" s="1106"/>
      <c r="AU6" s="1106"/>
      <c r="AV6" s="1106"/>
      <c r="AW6" s="1106"/>
      <c r="AX6" s="1106"/>
      <c r="AY6" s="1106"/>
      <c r="AZ6" s="1106"/>
      <c r="BA6" s="1106"/>
      <c r="BB6" s="1106"/>
      <c r="BC6" s="1106"/>
      <c r="BD6" s="1106"/>
      <c r="BE6" s="1106"/>
      <c r="BF6" s="1107"/>
      <c r="BG6" s="1105"/>
      <c r="BH6" s="1106"/>
      <c r="BI6" s="1106"/>
      <c r="BJ6" s="1106"/>
      <c r="BK6" s="1106"/>
      <c r="BL6" s="1106"/>
      <c r="BM6" s="1106"/>
      <c r="BN6" s="1106"/>
      <c r="BO6" s="1107"/>
      <c r="BP6" s="1105"/>
      <c r="BQ6" s="1106"/>
      <c r="BR6" s="1106" t="s">
        <v>250</v>
      </c>
      <c r="BS6" s="1106"/>
      <c r="BT6" s="1106" t="s">
        <v>117</v>
      </c>
      <c r="BU6" s="1106"/>
      <c r="BV6" s="1106"/>
      <c r="BW6" s="1106" t="s">
        <v>251</v>
      </c>
      <c r="BX6" s="1112"/>
      <c r="BY6" s="48"/>
      <c r="EI6" s="3"/>
      <c r="EJ6" s="3"/>
      <c r="EK6" s="3"/>
      <c r="EL6" s="3"/>
      <c r="EM6" s="3"/>
      <c r="EN6" s="3"/>
      <c r="EO6" s="3"/>
      <c r="EP6" s="3"/>
      <c r="EQ6" s="3"/>
      <c r="ER6" s="3"/>
      <c r="ES6" s="3"/>
      <c r="ET6" s="3"/>
      <c r="EU6" s="3"/>
      <c r="EV6" s="3"/>
      <c r="EW6" s="3"/>
      <c r="EX6" s="3"/>
      <c r="EY6" s="3"/>
    </row>
    <row r="7" spans="9:155" ht="5.25" customHeight="1">
      <c r="I7" s="46"/>
      <c r="J7" s="1144"/>
      <c r="K7" s="1125"/>
      <c r="L7" s="1125"/>
      <c r="M7" s="1125"/>
      <c r="N7" s="1125"/>
      <c r="O7" s="1125"/>
      <c r="P7" s="1125"/>
      <c r="Q7" s="1125"/>
      <c r="R7" s="1125"/>
      <c r="S7" s="1125"/>
      <c r="T7" s="1126"/>
      <c r="U7" s="1099"/>
      <c r="V7" s="1100"/>
      <c r="W7" s="1100"/>
      <c r="X7" s="1103"/>
      <c r="Y7" s="1103"/>
      <c r="Z7" s="1103"/>
      <c r="AA7" s="1103"/>
      <c r="AB7" s="1103"/>
      <c r="AC7" s="1103"/>
      <c r="AD7" s="1103"/>
      <c r="AE7" s="1103"/>
      <c r="AF7" s="1103"/>
      <c r="AG7" s="1103"/>
      <c r="AH7" s="1103"/>
      <c r="AI7" s="1103"/>
      <c r="AJ7" s="1103"/>
      <c r="AK7" s="1103"/>
      <c r="AL7" s="1103"/>
      <c r="AM7" s="1104"/>
      <c r="AN7" s="1108"/>
      <c r="AO7" s="1109"/>
      <c r="AP7" s="1109"/>
      <c r="AQ7" s="1109"/>
      <c r="AR7" s="1109"/>
      <c r="AS7" s="1109"/>
      <c r="AT7" s="1109"/>
      <c r="AU7" s="1109"/>
      <c r="AV7" s="1109"/>
      <c r="AW7" s="1109"/>
      <c r="AX7" s="1109"/>
      <c r="AY7" s="1109"/>
      <c r="AZ7" s="1109"/>
      <c r="BA7" s="1109"/>
      <c r="BB7" s="1109"/>
      <c r="BC7" s="1109"/>
      <c r="BD7" s="1109"/>
      <c r="BE7" s="1109"/>
      <c r="BF7" s="1110"/>
      <c r="BG7" s="1108"/>
      <c r="BH7" s="1109"/>
      <c r="BI7" s="1109"/>
      <c r="BJ7" s="1109"/>
      <c r="BK7" s="1109"/>
      <c r="BL7" s="1109"/>
      <c r="BM7" s="1109"/>
      <c r="BN7" s="1109"/>
      <c r="BO7" s="1110"/>
      <c r="BP7" s="1108"/>
      <c r="BQ7" s="1109"/>
      <c r="BR7" s="1109"/>
      <c r="BS7" s="1109"/>
      <c r="BT7" s="1109"/>
      <c r="BU7" s="1109"/>
      <c r="BV7" s="1109"/>
      <c r="BW7" s="1109"/>
      <c r="BX7" s="1113"/>
      <c r="BY7" s="48"/>
      <c r="EI7" s="3"/>
      <c r="EJ7" s="3"/>
      <c r="EK7" s="3"/>
      <c r="EL7" s="3"/>
      <c r="EM7" s="3"/>
      <c r="EN7" s="3"/>
      <c r="EO7" s="3"/>
      <c r="EP7" s="3"/>
      <c r="EQ7" s="3"/>
      <c r="ER7" s="3"/>
      <c r="ES7" s="3"/>
      <c r="ET7" s="3"/>
      <c r="EU7" s="3"/>
      <c r="EV7" s="3"/>
      <c r="EW7" s="3"/>
      <c r="EX7" s="3"/>
      <c r="EY7" s="3"/>
    </row>
    <row r="8" spans="9:155" ht="5.25" customHeight="1">
      <c r="I8" s="46"/>
      <c r="J8" s="1144"/>
      <c r="K8" s="1125"/>
      <c r="L8" s="1125"/>
      <c r="M8" s="1125"/>
      <c r="N8" s="1125"/>
      <c r="O8" s="1125"/>
      <c r="P8" s="1125"/>
      <c r="Q8" s="1125"/>
      <c r="R8" s="1125"/>
      <c r="S8" s="1125"/>
      <c r="T8" s="1126"/>
      <c r="U8" s="1097" t="s">
        <v>469</v>
      </c>
      <c r="V8" s="1098"/>
      <c r="W8" s="1098"/>
      <c r="X8" s="1101"/>
      <c r="Y8" s="1101"/>
      <c r="Z8" s="1101"/>
      <c r="AA8" s="1101"/>
      <c r="AB8" s="1101"/>
      <c r="AC8" s="1101"/>
      <c r="AD8" s="1101"/>
      <c r="AE8" s="1101"/>
      <c r="AF8" s="1101"/>
      <c r="AG8" s="1101"/>
      <c r="AH8" s="1101"/>
      <c r="AI8" s="1101"/>
      <c r="AJ8" s="1101"/>
      <c r="AK8" s="1101"/>
      <c r="AL8" s="1101"/>
      <c r="AM8" s="1102"/>
      <c r="AN8" s="1105"/>
      <c r="AO8" s="1106"/>
      <c r="AP8" s="1106"/>
      <c r="AQ8" s="1106"/>
      <c r="AR8" s="1106"/>
      <c r="AS8" s="1106"/>
      <c r="AT8" s="1106"/>
      <c r="AU8" s="1106"/>
      <c r="AV8" s="1106"/>
      <c r="AW8" s="1106"/>
      <c r="AX8" s="1106"/>
      <c r="AY8" s="1106"/>
      <c r="AZ8" s="1106"/>
      <c r="BA8" s="1106"/>
      <c r="BB8" s="1106"/>
      <c r="BC8" s="1106"/>
      <c r="BD8" s="1106"/>
      <c r="BE8" s="1106"/>
      <c r="BF8" s="1107"/>
      <c r="BG8" s="1105"/>
      <c r="BH8" s="1106"/>
      <c r="BI8" s="1106"/>
      <c r="BJ8" s="1106"/>
      <c r="BK8" s="1106"/>
      <c r="BL8" s="1106"/>
      <c r="BM8" s="1106"/>
      <c r="BN8" s="1106"/>
      <c r="BO8" s="1107"/>
      <c r="BP8" s="1105"/>
      <c r="BQ8" s="1106"/>
      <c r="BR8" s="1106" t="s">
        <v>250</v>
      </c>
      <c r="BS8" s="1106"/>
      <c r="BT8" s="1106" t="s">
        <v>117</v>
      </c>
      <c r="BU8" s="1106"/>
      <c r="BV8" s="1106"/>
      <c r="BW8" s="1106" t="s">
        <v>251</v>
      </c>
      <c r="BX8" s="1112"/>
      <c r="BY8" s="48"/>
      <c r="EI8" s="3"/>
      <c r="EJ8" s="3"/>
      <c r="EK8" s="3"/>
      <c r="EL8" s="3"/>
      <c r="EM8" s="3"/>
      <c r="EN8" s="3"/>
      <c r="EO8" s="3"/>
      <c r="EP8" s="3"/>
      <c r="EQ8" s="3"/>
      <c r="ER8" s="3"/>
      <c r="ES8" s="3"/>
      <c r="ET8" s="3"/>
      <c r="EU8" s="3"/>
      <c r="EV8" s="3"/>
      <c r="EW8" s="3"/>
      <c r="EX8" s="3"/>
      <c r="EY8" s="3"/>
    </row>
    <row r="9" spans="9:155" ht="7.5" customHeight="1">
      <c r="I9" s="46"/>
      <c r="J9" s="1144"/>
      <c r="K9" s="1125"/>
      <c r="L9" s="1125"/>
      <c r="M9" s="1125"/>
      <c r="N9" s="1125"/>
      <c r="O9" s="1125"/>
      <c r="P9" s="1125"/>
      <c r="Q9" s="1125"/>
      <c r="R9" s="1125"/>
      <c r="S9" s="1125"/>
      <c r="T9" s="1126"/>
      <c r="U9" s="1099"/>
      <c r="V9" s="1100"/>
      <c r="W9" s="1100"/>
      <c r="X9" s="1103"/>
      <c r="Y9" s="1103"/>
      <c r="Z9" s="1103"/>
      <c r="AA9" s="1103"/>
      <c r="AB9" s="1103"/>
      <c r="AC9" s="1103"/>
      <c r="AD9" s="1103"/>
      <c r="AE9" s="1103"/>
      <c r="AF9" s="1103"/>
      <c r="AG9" s="1103"/>
      <c r="AH9" s="1103"/>
      <c r="AI9" s="1103"/>
      <c r="AJ9" s="1103"/>
      <c r="AK9" s="1103"/>
      <c r="AL9" s="1103"/>
      <c r="AM9" s="1104"/>
      <c r="AN9" s="1108"/>
      <c r="AO9" s="1109"/>
      <c r="AP9" s="1109"/>
      <c r="AQ9" s="1109"/>
      <c r="AR9" s="1109"/>
      <c r="AS9" s="1109"/>
      <c r="AT9" s="1109"/>
      <c r="AU9" s="1109"/>
      <c r="AV9" s="1109"/>
      <c r="AW9" s="1109"/>
      <c r="AX9" s="1109"/>
      <c r="AY9" s="1109"/>
      <c r="AZ9" s="1109"/>
      <c r="BA9" s="1109"/>
      <c r="BB9" s="1109"/>
      <c r="BC9" s="1109"/>
      <c r="BD9" s="1109"/>
      <c r="BE9" s="1109"/>
      <c r="BF9" s="1110"/>
      <c r="BG9" s="1108"/>
      <c r="BH9" s="1109"/>
      <c r="BI9" s="1109"/>
      <c r="BJ9" s="1109"/>
      <c r="BK9" s="1109"/>
      <c r="BL9" s="1109"/>
      <c r="BM9" s="1109"/>
      <c r="BN9" s="1109"/>
      <c r="BO9" s="1110"/>
      <c r="BP9" s="1108"/>
      <c r="BQ9" s="1109"/>
      <c r="BR9" s="1109"/>
      <c r="BS9" s="1109"/>
      <c r="BT9" s="1109"/>
      <c r="BU9" s="1109"/>
      <c r="BV9" s="1109"/>
      <c r="BW9" s="1109"/>
      <c r="BX9" s="1113"/>
      <c r="BY9" s="48"/>
      <c r="EI9" s="3"/>
      <c r="EJ9" s="3"/>
      <c r="EK9" s="3"/>
      <c r="EL9" s="3"/>
      <c r="EM9" s="3"/>
      <c r="EN9" s="3"/>
      <c r="EO9" s="3"/>
      <c r="EP9" s="3"/>
      <c r="EQ9" s="3"/>
      <c r="ER9" s="3"/>
      <c r="ES9" s="3"/>
      <c r="ET9" s="3"/>
      <c r="EU9" s="3"/>
      <c r="EV9" s="3"/>
      <c r="EW9" s="3"/>
      <c r="EX9" s="3"/>
      <c r="EY9" s="3"/>
    </row>
    <row r="10" spans="9:155" ht="5.25" customHeight="1">
      <c r="I10" s="46"/>
      <c r="J10" s="1144"/>
      <c r="K10" s="1125"/>
      <c r="L10" s="1125"/>
      <c r="M10" s="1125"/>
      <c r="N10" s="1125"/>
      <c r="O10" s="1125"/>
      <c r="P10" s="1125"/>
      <c r="Q10" s="1125"/>
      <c r="R10" s="1125"/>
      <c r="S10" s="1125"/>
      <c r="T10" s="1126"/>
      <c r="U10" s="1097" t="s">
        <v>470</v>
      </c>
      <c r="V10" s="1098"/>
      <c r="W10" s="1098"/>
      <c r="X10" s="1101"/>
      <c r="Y10" s="1101"/>
      <c r="Z10" s="1101"/>
      <c r="AA10" s="1101"/>
      <c r="AB10" s="1101"/>
      <c r="AC10" s="1101"/>
      <c r="AD10" s="1101"/>
      <c r="AE10" s="1101"/>
      <c r="AF10" s="1101"/>
      <c r="AG10" s="1101"/>
      <c r="AH10" s="1101"/>
      <c r="AI10" s="1101"/>
      <c r="AJ10" s="1101"/>
      <c r="AK10" s="1101"/>
      <c r="AL10" s="1101"/>
      <c r="AM10" s="1102"/>
      <c r="AN10" s="1105"/>
      <c r="AO10" s="1106"/>
      <c r="AP10" s="1106"/>
      <c r="AQ10" s="1106"/>
      <c r="AR10" s="1106"/>
      <c r="AS10" s="1106"/>
      <c r="AT10" s="1106"/>
      <c r="AU10" s="1106"/>
      <c r="AV10" s="1106"/>
      <c r="AW10" s="1106"/>
      <c r="AX10" s="1106"/>
      <c r="AY10" s="1106"/>
      <c r="AZ10" s="1106"/>
      <c r="BA10" s="1106"/>
      <c r="BB10" s="1106"/>
      <c r="BC10" s="1106"/>
      <c r="BD10" s="1106"/>
      <c r="BE10" s="1106"/>
      <c r="BF10" s="1107"/>
      <c r="BG10" s="1105"/>
      <c r="BH10" s="1106"/>
      <c r="BI10" s="1106"/>
      <c r="BJ10" s="1106"/>
      <c r="BK10" s="1106"/>
      <c r="BL10" s="1106"/>
      <c r="BM10" s="1106"/>
      <c r="BN10" s="1106"/>
      <c r="BO10" s="1107"/>
      <c r="BP10" s="1105"/>
      <c r="BQ10" s="1106"/>
      <c r="BR10" s="1106" t="s">
        <v>250</v>
      </c>
      <c r="BS10" s="1106"/>
      <c r="BT10" s="1106" t="s">
        <v>117</v>
      </c>
      <c r="BU10" s="1106"/>
      <c r="BV10" s="1106"/>
      <c r="BW10" s="1106" t="s">
        <v>251</v>
      </c>
      <c r="BX10" s="1112"/>
      <c r="BY10" s="48"/>
      <c r="EI10" s="3"/>
      <c r="EJ10" s="3"/>
      <c r="EK10" s="3"/>
      <c r="EL10" s="3"/>
      <c r="EM10" s="3"/>
      <c r="EN10" s="3"/>
      <c r="EO10" s="3"/>
      <c r="EP10" s="3"/>
      <c r="EQ10" s="3"/>
      <c r="ER10" s="3"/>
      <c r="ES10" s="3"/>
      <c r="ET10" s="3"/>
      <c r="EU10" s="3"/>
      <c r="EV10" s="3"/>
      <c r="EW10" s="3"/>
      <c r="EX10" s="3"/>
      <c r="EY10" s="3"/>
    </row>
    <row r="11" spans="9:155" ht="6.75" customHeight="1">
      <c r="I11" s="46"/>
      <c r="J11" s="1144"/>
      <c r="K11" s="1125"/>
      <c r="L11" s="1125"/>
      <c r="M11" s="1125"/>
      <c r="N11" s="1125"/>
      <c r="O11" s="1125"/>
      <c r="P11" s="1125"/>
      <c r="Q11" s="1125"/>
      <c r="R11" s="1125"/>
      <c r="S11" s="1125"/>
      <c r="T11" s="1126"/>
      <c r="U11" s="1099"/>
      <c r="V11" s="1100"/>
      <c r="W11" s="1100"/>
      <c r="X11" s="1103"/>
      <c r="Y11" s="1103"/>
      <c r="Z11" s="1103"/>
      <c r="AA11" s="1103"/>
      <c r="AB11" s="1103"/>
      <c r="AC11" s="1103"/>
      <c r="AD11" s="1103"/>
      <c r="AE11" s="1103"/>
      <c r="AF11" s="1103"/>
      <c r="AG11" s="1103"/>
      <c r="AH11" s="1103"/>
      <c r="AI11" s="1103"/>
      <c r="AJ11" s="1103"/>
      <c r="AK11" s="1103"/>
      <c r="AL11" s="1103"/>
      <c r="AM11" s="1104"/>
      <c r="AN11" s="1108"/>
      <c r="AO11" s="1109"/>
      <c r="AP11" s="1109"/>
      <c r="AQ11" s="1109"/>
      <c r="AR11" s="1109"/>
      <c r="AS11" s="1109"/>
      <c r="AT11" s="1109"/>
      <c r="AU11" s="1109"/>
      <c r="AV11" s="1109"/>
      <c r="AW11" s="1109"/>
      <c r="AX11" s="1109"/>
      <c r="AY11" s="1109"/>
      <c r="AZ11" s="1109"/>
      <c r="BA11" s="1109"/>
      <c r="BB11" s="1109"/>
      <c r="BC11" s="1109"/>
      <c r="BD11" s="1109"/>
      <c r="BE11" s="1109"/>
      <c r="BF11" s="1110"/>
      <c r="BG11" s="1108"/>
      <c r="BH11" s="1109"/>
      <c r="BI11" s="1109"/>
      <c r="BJ11" s="1109"/>
      <c r="BK11" s="1109"/>
      <c r="BL11" s="1109"/>
      <c r="BM11" s="1109"/>
      <c r="BN11" s="1109"/>
      <c r="BO11" s="1110"/>
      <c r="BP11" s="1108"/>
      <c r="BQ11" s="1109"/>
      <c r="BR11" s="1109"/>
      <c r="BS11" s="1109"/>
      <c r="BT11" s="1109"/>
      <c r="BU11" s="1109"/>
      <c r="BV11" s="1109"/>
      <c r="BW11" s="1109"/>
      <c r="BX11" s="1113"/>
      <c r="BY11" s="48"/>
      <c r="EI11" s="3"/>
      <c r="EJ11" s="3"/>
      <c r="EK11" s="3"/>
      <c r="EL11" s="3"/>
      <c r="EM11" s="3"/>
      <c r="EN11" s="3"/>
      <c r="EO11" s="3"/>
      <c r="EP11" s="3"/>
      <c r="EQ11" s="3"/>
      <c r="ER11" s="3"/>
      <c r="ES11" s="3"/>
      <c r="ET11" s="3"/>
      <c r="EU11" s="3"/>
      <c r="EV11" s="3"/>
      <c r="EW11" s="3"/>
      <c r="EX11" s="3"/>
      <c r="EY11" s="3"/>
    </row>
    <row r="12" spans="9:155" ht="6.75" customHeight="1">
      <c r="I12" s="46"/>
      <c r="J12" s="1144"/>
      <c r="K12" s="1125"/>
      <c r="L12" s="1125"/>
      <c r="M12" s="1125"/>
      <c r="N12" s="1125"/>
      <c r="O12" s="1125"/>
      <c r="P12" s="1125"/>
      <c r="Q12" s="1125"/>
      <c r="R12" s="1125"/>
      <c r="S12" s="1125"/>
      <c r="T12" s="1126"/>
      <c r="U12" s="1097" t="s">
        <v>471</v>
      </c>
      <c r="V12" s="1098"/>
      <c r="W12" s="1098"/>
      <c r="X12" s="1101"/>
      <c r="Y12" s="1101"/>
      <c r="Z12" s="1101"/>
      <c r="AA12" s="1101"/>
      <c r="AB12" s="1101"/>
      <c r="AC12" s="1101"/>
      <c r="AD12" s="1101"/>
      <c r="AE12" s="1101"/>
      <c r="AF12" s="1101"/>
      <c r="AG12" s="1101"/>
      <c r="AH12" s="1101"/>
      <c r="AI12" s="1101"/>
      <c r="AJ12" s="1101"/>
      <c r="AK12" s="1101"/>
      <c r="AL12" s="1101"/>
      <c r="AM12" s="1102"/>
      <c r="AN12" s="1105"/>
      <c r="AO12" s="1106"/>
      <c r="AP12" s="1106"/>
      <c r="AQ12" s="1106"/>
      <c r="AR12" s="1106"/>
      <c r="AS12" s="1106"/>
      <c r="AT12" s="1106"/>
      <c r="AU12" s="1106"/>
      <c r="AV12" s="1106"/>
      <c r="AW12" s="1106"/>
      <c r="AX12" s="1106"/>
      <c r="AY12" s="1106"/>
      <c r="AZ12" s="1106"/>
      <c r="BA12" s="1106"/>
      <c r="BB12" s="1106"/>
      <c r="BC12" s="1106"/>
      <c r="BD12" s="1106"/>
      <c r="BE12" s="1106"/>
      <c r="BF12" s="1107"/>
      <c r="BG12" s="1105"/>
      <c r="BH12" s="1106"/>
      <c r="BI12" s="1106"/>
      <c r="BJ12" s="1106"/>
      <c r="BK12" s="1106"/>
      <c r="BL12" s="1106"/>
      <c r="BM12" s="1106"/>
      <c r="BN12" s="1106"/>
      <c r="BO12" s="1107"/>
      <c r="BP12" s="1105"/>
      <c r="BQ12" s="1106"/>
      <c r="BR12" s="1106" t="s">
        <v>250</v>
      </c>
      <c r="BS12" s="1106"/>
      <c r="BT12" s="1106" t="s">
        <v>117</v>
      </c>
      <c r="BU12" s="1106"/>
      <c r="BV12" s="1106"/>
      <c r="BW12" s="1106" t="s">
        <v>251</v>
      </c>
      <c r="BX12" s="1112"/>
      <c r="BY12" s="48"/>
      <c r="EI12" s="3"/>
      <c r="EJ12" s="3"/>
      <c r="EK12" s="3"/>
      <c r="EL12" s="3"/>
      <c r="EM12" s="3"/>
      <c r="EN12" s="3"/>
      <c r="EO12" s="3"/>
      <c r="EP12" s="3"/>
      <c r="EQ12" s="3"/>
      <c r="ER12" s="3"/>
      <c r="ES12" s="3"/>
      <c r="ET12" s="3"/>
      <c r="EU12" s="3"/>
      <c r="EV12" s="3"/>
      <c r="EW12" s="3"/>
      <c r="EX12" s="3"/>
      <c r="EY12" s="3"/>
    </row>
    <row r="13" spans="9:155" ht="7.5" customHeight="1">
      <c r="I13" s="46"/>
      <c r="J13" s="1144"/>
      <c r="K13" s="1125"/>
      <c r="L13" s="1125"/>
      <c r="M13" s="1125"/>
      <c r="N13" s="1125"/>
      <c r="O13" s="1125"/>
      <c r="P13" s="1125"/>
      <c r="Q13" s="1125"/>
      <c r="R13" s="1125"/>
      <c r="S13" s="1125"/>
      <c r="T13" s="1126"/>
      <c r="U13" s="1099"/>
      <c r="V13" s="1100"/>
      <c r="W13" s="1100"/>
      <c r="X13" s="1103"/>
      <c r="Y13" s="1103"/>
      <c r="Z13" s="1103"/>
      <c r="AA13" s="1103"/>
      <c r="AB13" s="1103"/>
      <c r="AC13" s="1103"/>
      <c r="AD13" s="1103"/>
      <c r="AE13" s="1103"/>
      <c r="AF13" s="1103"/>
      <c r="AG13" s="1103"/>
      <c r="AH13" s="1103"/>
      <c r="AI13" s="1103"/>
      <c r="AJ13" s="1103"/>
      <c r="AK13" s="1103"/>
      <c r="AL13" s="1103"/>
      <c r="AM13" s="1104"/>
      <c r="AN13" s="1108"/>
      <c r="AO13" s="1109"/>
      <c r="AP13" s="1109"/>
      <c r="AQ13" s="1109"/>
      <c r="AR13" s="1109"/>
      <c r="AS13" s="1109"/>
      <c r="AT13" s="1109"/>
      <c r="AU13" s="1109"/>
      <c r="AV13" s="1109"/>
      <c r="AW13" s="1109"/>
      <c r="AX13" s="1109"/>
      <c r="AY13" s="1109"/>
      <c r="AZ13" s="1109"/>
      <c r="BA13" s="1109"/>
      <c r="BB13" s="1109"/>
      <c r="BC13" s="1109"/>
      <c r="BD13" s="1109"/>
      <c r="BE13" s="1109"/>
      <c r="BF13" s="1110"/>
      <c r="BG13" s="1108"/>
      <c r="BH13" s="1109"/>
      <c r="BI13" s="1109"/>
      <c r="BJ13" s="1109"/>
      <c r="BK13" s="1109"/>
      <c r="BL13" s="1109"/>
      <c r="BM13" s="1109"/>
      <c r="BN13" s="1109"/>
      <c r="BO13" s="1110"/>
      <c r="BP13" s="1108"/>
      <c r="BQ13" s="1109"/>
      <c r="BR13" s="1109"/>
      <c r="BS13" s="1109"/>
      <c r="BT13" s="1109"/>
      <c r="BU13" s="1109"/>
      <c r="BV13" s="1109"/>
      <c r="BW13" s="1109"/>
      <c r="BX13" s="1113"/>
      <c r="BY13" s="48"/>
      <c r="EI13" s="3"/>
      <c r="EJ13" s="3"/>
      <c r="EK13" s="3"/>
      <c r="EL13" s="3"/>
      <c r="EM13" s="3"/>
      <c r="EN13" s="3"/>
      <c r="EO13" s="3"/>
      <c r="EP13" s="3"/>
      <c r="EQ13" s="3"/>
      <c r="ER13" s="3"/>
      <c r="ES13" s="3"/>
      <c r="ET13" s="3"/>
      <c r="EU13" s="3"/>
      <c r="EV13" s="3"/>
      <c r="EW13" s="3"/>
      <c r="EX13" s="3"/>
      <c r="EY13" s="3"/>
    </row>
    <row r="14" spans="9:155" ht="7.5" customHeight="1">
      <c r="I14" s="46"/>
      <c r="J14" s="1144"/>
      <c r="K14" s="1125"/>
      <c r="L14" s="1125"/>
      <c r="M14" s="1125"/>
      <c r="N14" s="1125"/>
      <c r="O14" s="1125"/>
      <c r="P14" s="1125"/>
      <c r="Q14" s="1125"/>
      <c r="R14" s="1125"/>
      <c r="S14" s="1125"/>
      <c r="T14" s="1126"/>
      <c r="U14" s="1097" t="s">
        <v>472</v>
      </c>
      <c r="V14" s="1098"/>
      <c r="W14" s="1098"/>
      <c r="X14" s="1101"/>
      <c r="Y14" s="1101"/>
      <c r="Z14" s="1101"/>
      <c r="AA14" s="1101"/>
      <c r="AB14" s="1101"/>
      <c r="AC14" s="1101"/>
      <c r="AD14" s="1101"/>
      <c r="AE14" s="1101"/>
      <c r="AF14" s="1101"/>
      <c r="AG14" s="1101"/>
      <c r="AH14" s="1101"/>
      <c r="AI14" s="1101"/>
      <c r="AJ14" s="1101"/>
      <c r="AK14" s="1101"/>
      <c r="AL14" s="1101"/>
      <c r="AM14" s="1102"/>
      <c r="AN14" s="1105"/>
      <c r="AO14" s="1106"/>
      <c r="AP14" s="1106"/>
      <c r="AQ14" s="1106"/>
      <c r="AR14" s="1106"/>
      <c r="AS14" s="1106"/>
      <c r="AT14" s="1106"/>
      <c r="AU14" s="1106"/>
      <c r="AV14" s="1106"/>
      <c r="AW14" s="1106"/>
      <c r="AX14" s="1106"/>
      <c r="AY14" s="1106"/>
      <c r="AZ14" s="1106"/>
      <c r="BA14" s="1106"/>
      <c r="BB14" s="1106"/>
      <c r="BC14" s="1106"/>
      <c r="BD14" s="1106"/>
      <c r="BE14" s="1106"/>
      <c r="BF14" s="1107"/>
      <c r="BG14" s="1105"/>
      <c r="BH14" s="1106"/>
      <c r="BI14" s="1106"/>
      <c r="BJ14" s="1106"/>
      <c r="BK14" s="1106"/>
      <c r="BL14" s="1106"/>
      <c r="BM14" s="1106"/>
      <c r="BN14" s="1106"/>
      <c r="BO14" s="1107"/>
      <c r="BP14" s="1105"/>
      <c r="BQ14" s="1106"/>
      <c r="BR14" s="1106" t="s">
        <v>250</v>
      </c>
      <c r="BS14" s="1106"/>
      <c r="BT14" s="1106" t="s">
        <v>117</v>
      </c>
      <c r="BU14" s="1106"/>
      <c r="BV14" s="1106"/>
      <c r="BW14" s="1106" t="s">
        <v>251</v>
      </c>
      <c r="BX14" s="1112"/>
      <c r="BY14" s="48"/>
      <c r="EI14" s="3"/>
      <c r="EJ14" s="3"/>
      <c r="EK14" s="3"/>
      <c r="EL14" s="3"/>
      <c r="EM14" s="3"/>
      <c r="EN14" s="3"/>
      <c r="EO14" s="3"/>
      <c r="EP14" s="3"/>
      <c r="EQ14" s="3"/>
      <c r="ER14" s="3"/>
      <c r="ES14" s="3"/>
      <c r="ET14" s="3"/>
      <c r="EU14" s="3"/>
      <c r="EV14" s="3"/>
      <c r="EW14" s="3"/>
      <c r="EX14" s="3"/>
      <c r="EY14" s="3"/>
    </row>
    <row r="15" spans="9:155" ht="6.75" customHeight="1">
      <c r="I15" s="46"/>
      <c r="J15" s="1144"/>
      <c r="K15" s="1125"/>
      <c r="L15" s="1125"/>
      <c r="M15" s="1125"/>
      <c r="N15" s="1125"/>
      <c r="O15" s="1125"/>
      <c r="P15" s="1125"/>
      <c r="Q15" s="1125"/>
      <c r="R15" s="1125"/>
      <c r="S15" s="1125"/>
      <c r="T15" s="1126"/>
      <c r="U15" s="1099"/>
      <c r="V15" s="1100"/>
      <c r="W15" s="1100"/>
      <c r="X15" s="1103"/>
      <c r="Y15" s="1103"/>
      <c r="Z15" s="1103"/>
      <c r="AA15" s="1103"/>
      <c r="AB15" s="1103"/>
      <c r="AC15" s="1103"/>
      <c r="AD15" s="1103"/>
      <c r="AE15" s="1103"/>
      <c r="AF15" s="1103"/>
      <c r="AG15" s="1103"/>
      <c r="AH15" s="1103"/>
      <c r="AI15" s="1103"/>
      <c r="AJ15" s="1103"/>
      <c r="AK15" s="1103"/>
      <c r="AL15" s="1103"/>
      <c r="AM15" s="1104"/>
      <c r="AN15" s="1108"/>
      <c r="AO15" s="1109"/>
      <c r="AP15" s="1109"/>
      <c r="AQ15" s="1109"/>
      <c r="AR15" s="1109"/>
      <c r="AS15" s="1109"/>
      <c r="AT15" s="1109"/>
      <c r="AU15" s="1109"/>
      <c r="AV15" s="1109"/>
      <c r="AW15" s="1109"/>
      <c r="AX15" s="1109"/>
      <c r="AY15" s="1109"/>
      <c r="AZ15" s="1109"/>
      <c r="BA15" s="1109"/>
      <c r="BB15" s="1109"/>
      <c r="BC15" s="1109"/>
      <c r="BD15" s="1109"/>
      <c r="BE15" s="1109"/>
      <c r="BF15" s="1110"/>
      <c r="BG15" s="1108"/>
      <c r="BH15" s="1109"/>
      <c r="BI15" s="1109"/>
      <c r="BJ15" s="1109"/>
      <c r="BK15" s="1109"/>
      <c r="BL15" s="1109"/>
      <c r="BM15" s="1109"/>
      <c r="BN15" s="1109"/>
      <c r="BO15" s="1110"/>
      <c r="BP15" s="1108"/>
      <c r="BQ15" s="1109"/>
      <c r="BR15" s="1109"/>
      <c r="BS15" s="1109"/>
      <c r="BT15" s="1109"/>
      <c r="BU15" s="1109"/>
      <c r="BV15" s="1109"/>
      <c r="BW15" s="1109"/>
      <c r="BX15" s="1113"/>
      <c r="BY15" s="48"/>
      <c r="EI15" s="3"/>
      <c r="EJ15" s="3"/>
      <c r="EK15" s="3"/>
      <c r="EL15" s="3"/>
      <c r="EM15" s="3"/>
      <c r="EN15" s="3"/>
      <c r="EO15" s="3"/>
      <c r="EP15" s="3"/>
      <c r="EQ15" s="3"/>
      <c r="ER15" s="3"/>
      <c r="ES15" s="3"/>
      <c r="ET15" s="3"/>
      <c r="EU15" s="3"/>
      <c r="EV15" s="3"/>
      <c r="EW15" s="3"/>
      <c r="EX15" s="3"/>
      <c r="EY15" s="3"/>
    </row>
    <row r="16" spans="9:155" ht="6.75" customHeight="1">
      <c r="I16" s="46"/>
      <c r="J16" s="1144"/>
      <c r="K16" s="1125"/>
      <c r="L16" s="1125"/>
      <c r="M16" s="1125"/>
      <c r="N16" s="1125"/>
      <c r="O16" s="1125"/>
      <c r="P16" s="1125"/>
      <c r="Q16" s="1125"/>
      <c r="R16" s="1125"/>
      <c r="S16" s="1125"/>
      <c r="T16" s="1126"/>
      <c r="U16" s="1097" t="s">
        <v>473</v>
      </c>
      <c r="V16" s="1098"/>
      <c r="W16" s="1098"/>
      <c r="X16" s="1101"/>
      <c r="Y16" s="1101"/>
      <c r="Z16" s="1101"/>
      <c r="AA16" s="1101"/>
      <c r="AB16" s="1101"/>
      <c r="AC16" s="1101"/>
      <c r="AD16" s="1101"/>
      <c r="AE16" s="1101"/>
      <c r="AF16" s="1101"/>
      <c r="AG16" s="1101"/>
      <c r="AH16" s="1101"/>
      <c r="AI16" s="1101"/>
      <c r="AJ16" s="1101"/>
      <c r="AK16" s="1101"/>
      <c r="AL16" s="1101"/>
      <c r="AM16" s="1102"/>
      <c r="AN16" s="1105"/>
      <c r="AO16" s="1106"/>
      <c r="AP16" s="1106"/>
      <c r="AQ16" s="1106"/>
      <c r="AR16" s="1106"/>
      <c r="AS16" s="1106"/>
      <c r="AT16" s="1106"/>
      <c r="AU16" s="1106"/>
      <c r="AV16" s="1106"/>
      <c r="AW16" s="1106"/>
      <c r="AX16" s="1106"/>
      <c r="AY16" s="1106"/>
      <c r="AZ16" s="1106"/>
      <c r="BA16" s="1106"/>
      <c r="BB16" s="1106"/>
      <c r="BC16" s="1106"/>
      <c r="BD16" s="1106"/>
      <c r="BE16" s="1106"/>
      <c r="BF16" s="1107"/>
      <c r="BG16" s="1105"/>
      <c r="BH16" s="1106"/>
      <c r="BI16" s="1106"/>
      <c r="BJ16" s="1106"/>
      <c r="BK16" s="1106"/>
      <c r="BL16" s="1106"/>
      <c r="BM16" s="1106"/>
      <c r="BN16" s="1106"/>
      <c r="BO16" s="1107"/>
      <c r="BP16" s="1105"/>
      <c r="BQ16" s="1106"/>
      <c r="BR16" s="1106" t="s">
        <v>250</v>
      </c>
      <c r="BS16" s="1106"/>
      <c r="BT16" s="1106" t="s">
        <v>117</v>
      </c>
      <c r="BU16" s="1106"/>
      <c r="BV16" s="1106"/>
      <c r="BW16" s="1106" t="s">
        <v>251</v>
      </c>
      <c r="BX16" s="1112"/>
      <c r="BY16" s="48"/>
      <c r="EI16" s="3"/>
      <c r="EJ16" s="3"/>
      <c r="EK16" s="3"/>
      <c r="EL16" s="3"/>
      <c r="EM16" s="3"/>
      <c r="EN16" s="3"/>
      <c r="EO16" s="3"/>
      <c r="EP16" s="3"/>
      <c r="EQ16" s="3"/>
      <c r="ER16" s="3"/>
      <c r="ES16" s="3"/>
      <c r="ET16" s="3"/>
      <c r="EU16" s="3"/>
      <c r="EV16" s="3"/>
      <c r="EW16" s="3"/>
      <c r="EX16" s="3"/>
      <c r="EY16" s="3"/>
    </row>
    <row r="17" spans="9:155" ht="6.75" customHeight="1">
      <c r="I17" s="46"/>
      <c r="J17" s="1144"/>
      <c r="K17" s="1125"/>
      <c r="L17" s="1125"/>
      <c r="M17" s="1125"/>
      <c r="N17" s="1125"/>
      <c r="O17" s="1125"/>
      <c r="P17" s="1125"/>
      <c r="Q17" s="1125"/>
      <c r="R17" s="1125"/>
      <c r="S17" s="1125"/>
      <c r="T17" s="1126"/>
      <c r="U17" s="1099"/>
      <c r="V17" s="1100"/>
      <c r="W17" s="1100"/>
      <c r="X17" s="1103"/>
      <c r="Y17" s="1103"/>
      <c r="Z17" s="1103"/>
      <c r="AA17" s="1103"/>
      <c r="AB17" s="1103"/>
      <c r="AC17" s="1103"/>
      <c r="AD17" s="1103"/>
      <c r="AE17" s="1103"/>
      <c r="AF17" s="1103"/>
      <c r="AG17" s="1103"/>
      <c r="AH17" s="1103"/>
      <c r="AI17" s="1103"/>
      <c r="AJ17" s="1103"/>
      <c r="AK17" s="1103"/>
      <c r="AL17" s="1103"/>
      <c r="AM17" s="1104"/>
      <c r="AN17" s="1108"/>
      <c r="AO17" s="1109"/>
      <c r="AP17" s="1109"/>
      <c r="AQ17" s="1109"/>
      <c r="AR17" s="1109"/>
      <c r="AS17" s="1109"/>
      <c r="AT17" s="1109"/>
      <c r="AU17" s="1109"/>
      <c r="AV17" s="1109"/>
      <c r="AW17" s="1109"/>
      <c r="AX17" s="1109"/>
      <c r="AY17" s="1109"/>
      <c r="AZ17" s="1109"/>
      <c r="BA17" s="1109"/>
      <c r="BB17" s="1109"/>
      <c r="BC17" s="1109"/>
      <c r="BD17" s="1109"/>
      <c r="BE17" s="1109"/>
      <c r="BF17" s="1110"/>
      <c r="BG17" s="1108"/>
      <c r="BH17" s="1109"/>
      <c r="BI17" s="1109"/>
      <c r="BJ17" s="1109"/>
      <c r="BK17" s="1109"/>
      <c r="BL17" s="1109"/>
      <c r="BM17" s="1109"/>
      <c r="BN17" s="1109"/>
      <c r="BO17" s="1110"/>
      <c r="BP17" s="1108"/>
      <c r="BQ17" s="1109"/>
      <c r="BR17" s="1109"/>
      <c r="BS17" s="1109"/>
      <c r="BT17" s="1109"/>
      <c r="BU17" s="1109"/>
      <c r="BV17" s="1109"/>
      <c r="BW17" s="1109"/>
      <c r="BX17" s="1113"/>
      <c r="BY17" s="48"/>
      <c r="EI17" s="3"/>
      <c r="EJ17" s="3"/>
      <c r="EK17" s="3"/>
      <c r="EL17" s="3"/>
      <c r="EM17" s="3"/>
      <c r="EN17" s="3"/>
      <c r="EO17" s="3"/>
      <c r="EP17" s="3"/>
      <c r="EQ17" s="3"/>
      <c r="ER17" s="3"/>
      <c r="ES17" s="3"/>
      <c r="ET17" s="3"/>
      <c r="EU17" s="3"/>
      <c r="EV17" s="3"/>
      <c r="EW17" s="3"/>
      <c r="EX17" s="3"/>
      <c r="EY17" s="3"/>
    </row>
    <row r="18" spans="9:155" ht="6.75" customHeight="1">
      <c r="I18" s="46"/>
      <c r="J18" s="1144"/>
      <c r="K18" s="1125"/>
      <c r="L18" s="1125"/>
      <c r="M18" s="1125"/>
      <c r="N18" s="1125"/>
      <c r="O18" s="1125"/>
      <c r="P18" s="1125"/>
      <c r="Q18" s="1125"/>
      <c r="R18" s="1125"/>
      <c r="S18" s="1125"/>
      <c r="T18" s="1126"/>
      <c r="U18" s="1097" t="s">
        <v>474</v>
      </c>
      <c r="V18" s="1098"/>
      <c r="W18" s="1098"/>
      <c r="X18" s="1101"/>
      <c r="Y18" s="1101"/>
      <c r="Z18" s="1101"/>
      <c r="AA18" s="1101"/>
      <c r="AB18" s="1101"/>
      <c r="AC18" s="1101"/>
      <c r="AD18" s="1101"/>
      <c r="AE18" s="1101"/>
      <c r="AF18" s="1101"/>
      <c r="AG18" s="1101"/>
      <c r="AH18" s="1101"/>
      <c r="AI18" s="1101"/>
      <c r="AJ18" s="1101"/>
      <c r="AK18" s="1101"/>
      <c r="AL18" s="1101"/>
      <c r="AM18" s="1102"/>
      <c r="AN18" s="1105"/>
      <c r="AO18" s="1106"/>
      <c r="AP18" s="1106"/>
      <c r="AQ18" s="1106"/>
      <c r="AR18" s="1106"/>
      <c r="AS18" s="1106"/>
      <c r="AT18" s="1106"/>
      <c r="AU18" s="1106"/>
      <c r="AV18" s="1106"/>
      <c r="AW18" s="1106"/>
      <c r="AX18" s="1106"/>
      <c r="AY18" s="1106"/>
      <c r="AZ18" s="1106"/>
      <c r="BA18" s="1106"/>
      <c r="BB18" s="1106"/>
      <c r="BC18" s="1106"/>
      <c r="BD18" s="1106"/>
      <c r="BE18" s="1106"/>
      <c r="BF18" s="1107"/>
      <c r="BG18" s="1105"/>
      <c r="BH18" s="1106"/>
      <c r="BI18" s="1106"/>
      <c r="BJ18" s="1106"/>
      <c r="BK18" s="1106"/>
      <c r="BL18" s="1106"/>
      <c r="BM18" s="1106"/>
      <c r="BN18" s="1106"/>
      <c r="BO18" s="1107"/>
      <c r="BP18" s="1105"/>
      <c r="BQ18" s="1106"/>
      <c r="BR18" s="1106" t="s">
        <v>250</v>
      </c>
      <c r="BS18" s="1106"/>
      <c r="BT18" s="1106" t="s">
        <v>117</v>
      </c>
      <c r="BU18" s="1106"/>
      <c r="BV18" s="1106"/>
      <c r="BW18" s="1106" t="s">
        <v>251</v>
      </c>
      <c r="BX18" s="1112"/>
      <c r="BY18" s="48"/>
      <c r="EI18" s="3"/>
      <c r="EJ18" s="3"/>
      <c r="EK18" s="3"/>
      <c r="EL18" s="3"/>
      <c r="EM18" s="3"/>
      <c r="EN18" s="3"/>
      <c r="EO18" s="3"/>
      <c r="EP18" s="3"/>
      <c r="EQ18" s="3"/>
      <c r="ER18" s="3"/>
      <c r="ES18" s="3"/>
      <c r="ET18" s="3"/>
      <c r="EU18" s="3"/>
      <c r="EV18" s="3"/>
      <c r="EW18" s="3"/>
      <c r="EX18" s="3"/>
      <c r="EY18" s="3"/>
    </row>
    <row r="19" spans="9:155" ht="6.75" customHeight="1">
      <c r="I19" s="46"/>
      <c r="J19" s="1144"/>
      <c r="K19" s="1125"/>
      <c r="L19" s="1125"/>
      <c r="M19" s="1125"/>
      <c r="N19" s="1125"/>
      <c r="O19" s="1125"/>
      <c r="P19" s="1125"/>
      <c r="Q19" s="1125"/>
      <c r="R19" s="1125"/>
      <c r="S19" s="1125"/>
      <c r="T19" s="1126"/>
      <c r="U19" s="1099"/>
      <c r="V19" s="1100"/>
      <c r="W19" s="1100"/>
      <c r="X19" s="1103"/>
      <c r="Y19" s="1103"/>
      <c r="Z19" s="1103"/>
      <c r="AA19" s="1103"/>
      <c r="AB19" s="1103"/>
      <c r="AC19" s="1103"/>
      <c r="AD19" s="1103"/>
      <c r="AE19" s="1103"/>
      <c r="AF19" s="1103"/>
      <c r="AG19" s="1103"/>
      <c r="AH19" s="1103"/>
      <c r="AI19" s="1103"/>
      <c r="AJ19" s="1103"/>
      <c r="AK19" s="1103"/>
      <c r="AL19" s="1103"/>
      <c r="AM19" s="1104"/>
      <c r="AN19" s="1108"/>
      <c r="AO19" s="1109"/>
      <c r="AP19" s="1109"/>
      <c r="AQ19" s="1109"/>
      <c r="AR19" s="1109"/>
      <c r="AS19" s="1109"/>
      <c r="AT19" s="1109"/>
      <c r="AU19" s="1109"/>
      <c r="AV19" s="1109"/>
      <c r="AW19" s="1109"/>
      <c r="AX19" s="1109"/>
      <c r="AY19" s="1109"/>
      <c r="AZ19" s="1109"/>
      <c r="BA19" s="1109"/>
      <c r="BB19" s="1109"/>
      <c r="BC19" s="1109"/>
      <c r="BD19" s="1109"/>
      <c r="BE19" s="1109"/>
      <c r="BF19" s="1110"/>
      <c r="BG19" s="1108"/>
      <c r="BH19" s="1109"/>
      <c r="BI19" s="1109"/>
      <c r="BJ19" s="1109"/>
      <c r="BK19" s="1109"/>
      <c r="BL19" s="1109"/>
      <c r="BM19" s="1109"/>
      <c r="BN19" s="1109"/>
      <c r="BO19" s="1110"/>
      <c r="BP19" s="1108"/>
      <c r="BQ19" s="1109"/>
      <c r="BR19" s="1109"/>
      <c r="BS19" s="1109"/>
      <c r="BT19" s="1109"/>
      <c r="BU19" s="1109"/>
      <c r="BV19" s="1109"/>
      <c r="BW19" s="1109"/>
      <c r="BX19" s="1113"/>
      <c r="BY19" s="48"/>
      <c r="EI19" s="3"/>
      <c r="EJ19" s="3"/>
      <c r="EK19" s="3"/>
      <c r="EL19" s="3"/>
      <c r="EM19" s="3"/>
      <c r="EN19" s="3"/>
      <c r="EO19" s="3"/>
      <c r="EP19" s="3"/>
      <c r="EQ19" s="3"/>
      <c r="ER19" s="3"/>
      <c r="ES19" s="3"/>
      <c r="ET19" s="3"/>
      <c r="EU19" s="3"/>
      <c r="EV19" s="3"/>
      <c r="EW19" s="3"/>
      <c r="EX19" s="3"/>
      <c r="EY19" s="3"/>
    </row>
    <row r="20" spans="9:155" ht="7.5" customHeight="1">
      <c r="I20" s="46"/>
      <c r="J20" s="1144"/>
      <c r="K20" s="1125"/>
      <c r="L20" s="1125"/>
      <c r="M20" s="1125"/>
      <c r="N20" s="1125"/>
      <c r="O20" s="1125"/>
      <c r="P20" s="1125"/>
      <c r="Q20" s="1125"/>
      <c r="R20" s="1125"/>
      <c r="S20" s="1125"/>
      <c r="T20" s="1126"/>
      <c r="U20" s="1097" t="s">
        <v>475</v>
      </c>
      <c r="V20" s="1098"/>
      <c r="W20" s="1098"/>
      <c r="X20" s="1101"/>
      <c r="Y20" s="1101"/>
      <c r="Z20" s="1101"/>
      <c r="AA20" s="1101"/>
      <c r="AB20" s="1101"/>
      <c r="AC20" s="1101"/>
      <c r="AD20" s="1101"/>
      <c r="AE20" s="1101"/>
      <c r="AF20" s="1101"/>
      <c r="AG20" s="1101"/>
      <c r="AH20" s="1101"/>
      <c r="AI20" s="1101"/>
      <c r="AJ20" s="1101"/>
      <c r="AK20" s="1101"/>
      <c r="AL20" s="1101"/>
      <c r="AM20" s="1102"/>
      <c r="AN20" s="1105"/>
      <c r="AO20" s="1106"/>
      <c r="AP20" s="1106"/>
      <c r="AQ20" s="1106"/>
      <c r="AR20" s="1106"/>
      <c r="AS20" s="1106"/>
      <c r="AT20" s="1106"/>
      <c r="AU20" s="1106"/>
      <c r="AV20" s="1106"/>
      <c r="AW20" s="1106"/>
      <c r="AX20" s="1106"/>
      <c r="AY20" s="1106"/>
      <c r="AZ20" s="1106"/>
      <c r="BA20" s="1106"/>
      <c r="BB20" s="1106"/>
      <c r="BC20" s="1106"/>
      <c r="BD20" s="1106"/>
      <c r="BE20" s="1106"/>
      <c r="BF20" s="1107"/>
      <c r="BG20" s="1105"/>
      <c r="BH20" s="1106"/>
      <c r="BI20" s="1106"/>
      <c r="BJ20" s="1106"/>
      <c r="BK20" s="1106"/>
      <c r="BL20" s="1106"/>
      <c r="BM20" s="1106"/>
      <c r="BN20" s="1106"/>
      <c r="BO20" s="1107"/>
      <c r="BP20" s="1105"/>
      <c r="BQ20" s="1106"/>
      <c r="BR20" s="1106" t="s">
        <v>250</v>
      </c>
      <c r="BS20" s="1106"/>
      <c r="BT20" s="1106" t="s">
        <v>117</v>
      </c>
      <c r="BU20" s="1106"/>
      <c r="BV20" s="1106"/>
      <c r="BW20" s="1106" t="s">
        <v>251</v>
      </c>
      <c r="BX20" s="1112"/>
      <c r="BY20" s="48"/>
      <c r="EI20" s="3"/>
      <c r="EJ20" s="3"/>
      <c r="EK20" s="3"/>
      <c r="EL20" s="3"/>
      <c r="EM20" s="3"/>
      <c r="EN20" s="3"/>
      <c r="EO20" s="3"/>
      <c r="EP20" s="3"/>
      <c r="EQ20" s="3"/>
      <c r="ER20" s="3"/>
      <c r="ES20" s="3"/>
      <c r="ET20" s="3"/>
      <c r="EU20" s="3"/>
      <c r="EV20" s="3"/>
      <c r="EW20" s="3"/>
      <c r="EX20" s="3"/>
      <c r="EY20" s="3"/>
    </row>
    <row r="21" spans="9:155" ht="7.5" customHeight="1">
      <c r="I21" s="46"/>
      <c r="J21" s="1144"/>
      <c r="K21" s="1125"/>
      <c r="L21" s="1125"/>
      <c r="M21" s="1125"/>
      <c r="N21" s="1125"/>
      <c r="O21" s="1125"/>
      <c r="P21" s="1125"/>
      <c r="Q21" s="1125"/>
      <c r="R21" s="1125"/>
      <c r="S21" s="1125"/>
      <c r="T21" s="1126"/>
      <c r="U21" s="1099"/>
      <c r="V21" s="1100"/>
      <c r="W21" s="1100"/>
      <c r="X21" s="1103"/>
      <c r="Y21" s="1103"/>
      <c r="Z21" s="1103"/>
      <c r="AA21" s="1103"/>
      <c r="AB21" s="1103"/>
      <c r="AC21" s="1103"/>
      <c r="AD21" s="1103"/>
      <c r="AE21" s="1103"/>
      <c r="AF21" s="1103"/>
      <c r="AG21" s="1103"/>
      <c r="AH21" s="1103"/>
      <c r="AI21" s="1103"/>
      <c r="AJ21" s="1103"/>
      <c r="AK21" s="1103"/>
      <c r="AL21" s="1103"/>
      <c r="AM21" s="1104"/>
      <c r="AN21" s="1108"/>
      <c r="AO21" s="1109"/>
      <c r="AP21" s="1109"/>
      <c r="AQ21" s="1109"/>
      <c r="AR21" s="1109"/>
      <c r="AS21" s="1109"/>
      <c r="AT21" s="1109"/>
      <c r="AU21" s="1109"/>
      <c r="AV21" s="1109"/>
      <c r="AW21" s="1109"/>
      <c r="AX21" s="1109"/>
      <c r="AY21" s="1109"/>
      <c r="AZ21" s="1109"/>
      <c r="BA21" s="1109"/>
      <c r="BB21" s="1109"/>
      <c r="BC21" s="1109"/>
      <c r="BD21" s="1109"/>
      <c r="BE21" s="1109"/>
      <c r="BF21" s="1110"/>
      <c r="BG21" s="1108"/>
      <c r="BH21" s="1109"/>
      <c r="BI21" s="1109"/>
      <c r="BJ21" s="1109"/>
      <c r="BK21" s="1109"/>
      <c r="BL21" s="1109"/>
      <c r="BM21" s="1109"/>
      <c r="BN21" s="1109"/>
      <c r="BO21" s="1110"/>
      <c r="BP21" s="1108"/>
      <c r="BQ21" s="1109"/>
      <c r="BR21" s="1109"/>
      <c r="BS21" s="1109"/>
      <c r="BT21" s="1109"/>
      <c r="BU21" s="1109"/>
      <c r="BV21" s="1109"/>
      <c r="BW21" s="1109"/>
      <c r="BX21" s="1113"/>
      <c r="BY21" s="48"/>
      <c r="EI21" s="3"/>
      <c r="EJ21" s="3"/>
      <c r="EK21" s="3"/>
      <c r="EL21" s="3"/>
      <c r="EM21" s="3"/>
      <c r="EN21" s="3"/>
      <c r="EO21" s="3"/>
      <c r="EP21" s="3"/>
      <c r="EQ21" s="3"/>
      <c r="ER21" s="3"/>
      <c r="ES21" s="3"/>
      <c r="ET21" s="3"/>
      <c r="EU21" s="3"/>
      <c r="EV21" s="3"/>
      <c r="EW21" s="3"/>
      <c r="EX21" s="3"/>
      <c r="EY21" s="3"/>
    </row>
    <row r="22" spans="9:155" ht="7.5" customHeight="1">
      <c r="I22" s="46"/>
      <c r="J22" s="1144"/>
      <c r="K22" s="1125"/>
      <c r="L22" s="1125"/>
      <c r="M22" s="1125"/>
      <c r="N22" s="1125"/>
      <c r="O22" s="1125"/>
      <c r="P22" s="1125"/>
      <c r="Q22" s="1125"/>
      <c r="R22" s="1125"/>
      <c r="S22" s="1125"/>
      <c r="T22" s="1126"/>
      <c r="U22" s="1097" t="s">
        <v>476</v>
      </c>
      <c r="V22" s="1098"/>
      <c r="W22" s="1098"/>
      <c r="X22" s="1101"/>
      <c r="Y22" s="1101"/>
      <c r="Z22" s="1101"/>
      <c r="AA22" s="1101"/>
      <c r="AB22" s="1101"/>
      <c r="AC22" s="1101"/>
      <c r="AD22" s="1101"/>
      <c r="AE22" s="1101"/>
      <c r="AF22" s="1101"/>
      <c r="AG22" s="1101"/>
      <c r="AH22" s="1101"/>
      <c r="AI22" s="1101"/>
      <c r="AJ22" s="1101"/>
      <c r="AK22" s="1101"/>
      <c r="AL22" s="1101"/>
      <c r="AM22" s="1102"/>
      <c r="AN22" s="1105"/>
      <c r="AO22" s="1106"/>
      <c r="AP22" s="1106"/>
      <c r="AQ22" s="1106"/>
      <c r="AR22" s="1106"/>
      <c r="AS22" s="1106"/>
      <c r="AT22" s="1106"/>
      <c r="AU22" s="1106"/>
      <c r="AV22" s="1106"/>
      <c r="AW22" s="1106"/>
      <c r="AX22" s="1106"/>
      <c r="AY22" s="1106"/>
      <c r="AZ22" s="1106"/>
      <c r="BA22" s="1106"/>
      <c r="BB22" s="1106"/>
      <c r="BC22" s="1106"/>
      <c r="BD22" s="1106"/>
      <c r="BE22" s="1106"/>
      <c r="BF22" s="1107"/>
      <c r="BG22" s="1105"/>
      <c r="BH22" s="1106"/>
      <c r="BI22" s="1106"/>
      <c r="BJ22" s="1106"/>
      <c r="BK22" s="1106"/>
      <c r="BL22" s="1106"/>
      <c r="BM22" s="1106"/>
      <c r="BN22" s="1106"/>
      <c r="BO22" s="1107"/>
      <c r="BP22" s="1105"/>
      <c r="BQ22" s="1106"/>
      <c r="BR22" s="1106" t="s">
        <v>250</v>
      </c>
      <c r="BS22" s="1106"/>
      <c r="BT22" s="1106" t="s">
        <v>117</v>
      </c>
      <c r="BU22" s="1106"/>
      <c r="BV22" s="1106"/>
      <c r="BW22" s="1106" t="s">
        <v>251</v>
      </c>
      <c r="BX22" s="1112"/>
      <c r="BY22" s="48"/>
      <c r="EI22" s="3"/>
      <c r="EJ22" s="3"/>
      <c r="EK22" s="3"/>
      <c r="EL22" s="3"/>
      <c r="EM22" s="3"/>
      <c r="EN22" s="3"/>
      <c r="EO22" s="3"/>
      <c r="EP22" s="3"/>
      <c r="EQ22" s="3"/>
      <c r="ER22" s="3"/>
      <c r="ES22" s="3"/>
      <c r="ET22" s="3"/>
      <c r="EU22" s="3"/>
      <c r="EV22" s="3"/>
      <c r="EW22" s="3"/>
      <c r="EX22" s="3"/>
      <c r="EY22" s="3"/>
    </row>
    <row r="23" spans="9:155" ht="7.5" customHeight="1">
      <c r="I23" s="46"/>
      <c r="J23" s="1144"/>
      <c r="K23" s="1125"/>
      <c r="L23" s="1125"/>
      <c r="M23" s="1125"/>
      <c r="N23" s="1125"/>
      <c r="O23" s="1125"/>
      <c r="P23" s="1125"/>
      <c r="Q23" s="1125"/>
      <c r="R23" s="1125"/>
      <c r="S23" s="1125"/>
      <c r="T23" s="1126"/>
      <c r="U23" s="1099"/>
      <c r="V23" s="1100"/>
      <c r="W23" s="1100"/>
      <c r="X23" s="1103"/>
      <c r="Y23" s="1103"/>
      <c r="Z23" s="1103"/>
      <c r="AA23" s="1103"/>
      <c r="AB23" s="1103"/>
      <c r="AC23" s="1103"/>
      <c r="AD23" s="1103"/>
      <c r="AE23" s="1103"/>
      <c r="AF23" s="1103"/>
      <c r="AG23" s="1103"/>
      <c r="AH23" s="1103"/>
      <c r="AI23" s="1103"/>
      <c r="AJ23" s="1103"/>
      <c r="AK23" s="1103"/>
      <c r="AL23" s="1103"/>
      <c r="AM23" s="1104"/>
      <c r="AN23" s="1108"/>
      <c r="AO23" s="1109"/>
      <c r="AP23" s="1109"/>
      <c r="AQ23" s="1109"/>
      <c r="AR23" s="1109"/>
      <c r="AS23" s="1109"/>
      <c r="AT23" s="1109"/>
      <c r="AU23" s="1109"/>
      <c r="AV23" s="1109"/>
      <c r="AW23" s="1109"/>
      <c r="AX23" s="1109"/>
      <c r="AY23" s="1109"/>
      <c r="AZ23" s="1109"/>
      <c r="BA23" s="1109"/>
      <c r="BB23" s="1109"/>
      <c r="BC23" s="1109"/>
      <c r="BD23" s="1109"/>
      <c r="BE23" s="1109"/>
      <c r="BF23" s="1110"/>
      <c r="BG23" s="1108"/>
      <c r="BH23" s="1109"/>
      <c r="BI23" s="1109"/>
      <c r="BJ23" s="1109"/>
      <c r="BK23" s="1109"/>
      <c r="BL23" s="1109"/>
      <c r="BM23" s="1109"/>
      <c r="BN23" s="1109"/>
      <c r="BO23" s="1110"/>
      <c r="BP23" s="1108"/>
      <c r="BQ23" s="1109"/>
      <c r="BR23" s="1109"/>
      <c r="BS23" s="1109"/>
      <c r="BT23" s="1109"/>
      <c r="BU23" s="1109"/>
      <c r="BV23" s="1109"/>
      <c r="BW23" s="1109"/>
      <c r="BX23" s="1113"/>
      <c r="BY23" s="48"/>
      <c r="EI23" s="3"/>
      <c r="EJ23" s="3"/>
      <c r="EK23" s="3"/>
      <c r="EL23" s="3"/>
      <c r="EM23" s="3"/>
      <c r="EN23" s="3"/>
      <c r="EO23" s="3"/>
      <c r="EP23" s="3"/>
      <c r="EQ23" s="3"/>
      <c r="ER23" s="3"/>
      <c r="ES23" s="3"/>
      <c r="ET23" s="3"/>
      <c r="EU23" s="3"/>
      <c r="EV23" s="3"/>
      <c r="EW23" s="3"/>
      <c r="EX23" s="3"/>
      <c r="EY23" s="3"/>
    </row>
    <row r="24" spans="9:155" ht="7.5" customHeight="1">
      <c r="I24" s="46"/>
      <c r="J24" s="1144"/>
      <c r="K24" s="1125"/>
      <c r="L24" s="1125"/>
      <c r="M24" s="1125"/>
      <c r="N24" s="1125"/>
      <c r="O24" s="1125"/>
      <c r="P24" s="1125"/>
      <c r="Q24" s="1125"/>
      <c r="R24" s="1125"/>
      <c r="S24" s="1125"/>
      <c r="T24" s="1126"/>
      <c r="U24" s="1097" t="s">
        <v>477</v>
      </c>
      <c r="V24" s="1098"/>
      <c r="W24" s="1098"/>
      <c r="X24" s="1101"/>
      <c r="Y24" s="1101"/>
      <c r="Z24" s="1101"/>
      <c r="AA24" s="1101"/>
      <c r="AB24" s="1101"/>
      <c r="AC24" s="1101"/>
      <c r="AD24" s="1101"/>
      <c r="AE24" s="1101"/>
      <c r="AF24" s="1101"/>
      <c r="AG24" s="1101"/>
      <c r="AH24" s="1101"/>
      <c r="AI24" s="1101"/>
      <c r="AJ24" s="1101"/>
      <c r="AK24" s="1101"/>
      <c r="AL24" s="1101"/>
      <c r="AM24" s="1102"/>
      <c r="AN24" s="1105"/>
      <c r="AO24" s="1106"/>
      <c r="AP24" s="1106"/>
      <c r="AQ24" s="1106"/>
      <c r="AR24" s="1106"/>
      <c r="AS24" s="1106"/>
      <c r="AT24" s="1106"/>
      <c r="AU24" s="1106"/>
      <c r="AV24" s="1106"/>
      <c r="AW24" s="1106"/>
      <c r="AX24" s="1106"/>
      <c r="AY24" s="1106"/>
      <c r="AZ24" s="1106"/>
      <c r="BA24" s="1106"/>
      <c r="BB24" s="1106"/>
      <c r="BC24" s="1106"/>
      <c r="BD24" s="1106"/>
      <c r="BE24" s="1106"/>
      <c r="BF24" s="1107"/>
      <c r="BG24" s="1105"/>
      <c r="BH24" s="1106"/>
      <c r="BI24" s="1106"/>
      <c r="BJ24" s="1106"/>
      <c r="BK24" s="1106"/>
      <c r="BL24" s="1106"/>
      <c r="BM24" s="1106"/>
      <c r="BN24" s="1106"/>
      <c r="BO24" s="1107"/>
      <c r="BP24" s="1105"/>
      <c r="BQ24" s="1106"/>
      <c r="BR24" s="1106" t="s">
        <v>250</v>
      </c>
      <c r="BS24" s="1106"/>
      <c r="BT24" s="1106" t="s">
        <v>117</v>
      </c>
      <c r="BU24" s="1106"/>
      <c r="BV24" s="1106"/>
      <c r="BW24" s="1106" t="s">
        <v>251</v>
      </c>
      <c r="BX24" s="1112"/>
      <c r="BY24" s="48"/>
      <c r="EI24" s="3"/>
      <c r="EJ24" s="3"/>
      <c r="EK24" s="3"/>
      <c r="EL24" s="3"/>
      <c r="EM24" s="3"/>
      <c r="EN24" s="3"/>
      <c r="EO24" s="3"/>
      <c r="EP24" s="3"/>
      <c r="EQ24" s="3"/>
      <c r="ER24" s="3"/>
      <c r="ES24" s="3"/>
      <c r="ET24" s="3"/>
      <c r="EU24" s="3"/>
      <c r="EV24" s="3"/>
      <c r="EW24" s="3"/>
      <c r="EX24" s="3"/>
      <c r="EY24" s="3"/>
    </row>
    <row r="25" spans="9:155" ht="6.75" customHeight="1">
      <c r="I25" s="46"/>
      <c r="J25" s="1144"/>
      <c r="K25" s="1125"/>
      <c r="L25" s="1125"/>
      <c r="M25" s="1125"/>
      <c r="N25" s="1125"/>
      <c r="O25" s="1125"/>
      <c r="P25" s="1125"/>
      <c r="Q25" s="1125"/>
      <c r="R25" s="1125"/>
      <c r="S25" s="1125"/>
      <c r="T25" s="1126"/>
      <c r="U25" s="1099"/>
      <c r="V25" s="1100"/>
      <c r="W25" s="1100"/>
      <c r="X25" s="1103"/>
      <c r="Y25" s="1103"/>
      <c r="Z25" s="1103"/>
      <c r="AA25" s="1103"/>
      <c r="AB25" s="1103"/>
      <c r="AC25" s="1103"/>
      <c r="AD25" s="1103"/>
      <c r="AE25" s="1103"/>
      <c r="AF25" s="1103"/>
      <c r="AG25" s="1103"/>
      <c r="AH25" s="1103"/>
      <c r="AI25" s="1103"/>
      <c r="AJ25" s="1103"/>
      <c r="AK25" s="1103"/>
      <c r="AL25" s="1103"/>
      <c r="AM25" s="1104"/>
      <c r="AN25" s="1108"/>
      <c r="AO25" s="1109"/>
      <c r="AP25" s="1109"/>
      <c r="AQ25" s="1109"/>
      <c r="AR25" s="1109"/>
      <c r="AS25" s="1109"/>
      <c r="AT25" s="1109"/>
      <c r="AU25" s="1109"/>
      <c r="AV25" s="1109"/>
      <c r="AW25" s="1109"/>
      <c r="AX25" s="1109"/>
      <c r="AY25" s="1109"/>
      <c r="AZ25" s="1109"/>
      <c r="BA25" s="1109"/>
      <c r="BB25" s="1109"/>
      <c r="BC25" s="1109"/>
      <c r="BD25" s="1109"/>
      <c r="BE25" s="1109"/>
      <c r="BF25" s="1110"/>
      <c r="BG25" s="1108"/>
      <c r="BH25" s="1109"/>
      <c r="BI25" s="1109"/>
      <c r="BJ25" s="1109"/>
      <c r="BK25" s="1109"/>
      <c r="BL25" s="1109"/>
      <c r="BM25" s="1109"/>
      <c r="BN25" s="1109"/>
      <c r="BO25" s="1110"/>
      <c r="BP25" s="1108"/>
      <c r="BQ25" s="1109"/>
      <c r="BR25" s="1109"/>
      <c r="BS25" s="1109"/>
      <c r="BT25" s="1109"/>
      <c r="BU25" s="1109"/>
      <c r="BV25" s="1109"/>
      <c r="BW25" s="1109"/>
      <c r="BX25" s="1113"/>
      <c r="BY25" s="48"/>
      <c r="EI25" s="3"/>
      <c r="EJ25" s="3"/>
      <c r="EK25" s="3"/>
      <c r="EL25" s="3"/>
      <c r="EM25" s="3"/>
      <c r="EN25" s="3"/>
      <c r="EO25" s="3"/>
      <c r="EP25" s="3"/>
      <c r="EQ25" s="3"/>
      <c r="ER25" s="3"/>
      <c r="ES25" s="3"/>
      <c r="ET25" s="3"/>
      <c r="EU25" s="3"/>
      <c r="EV25" s="3"/>
      <c r="EW25" s="3"/>
      <c r="EX25" s="3"/>
      <c r="EY25" s="3"/>
    </row>
    <row r="26" spans="9:155" ht="6.75" customHeight="1">
      <c r="I26" s="46"/>
      <c r="J26" s="1144"/>
      <c r="K26" s="1125"/>
      <c r="L26" s="1125"/>
      <c r="M26" s="1125"/>
      <c r="N26" s="1125"/>
      <c r="O26" s="1125"/>
      <c r="P26" s="1125"/>
      <c r="Q26" s="1125"/>
      <c r="R26" s="1125"/>
      <c r="S26" s="1125"/>
      <c r="T26" s="1126"/>
      <c r="U26" s="1097" t="s">
        <v>478</v>
      </c>
      <c r="V26" s="1098"/>
      <c r="W26" s="1098"/>
      <c r="X26" s="1101"/>
      <c r="Y26" s="1101"/>
      <c r="Z26" s="1101"/>
      <c r="AA26" s="1101"/>
      <c r="AB26" s="1101"/>
      <c r="AC26" s="1101"/>
      <c r="AD26" s="1101"/>
      <c r="AE26" s="1101"/>
      <c r="AF26" s="1101"/>
      <c r="AG26" s="1101"/>
      <c r="AH26" s="1101"/>
      <c r="AI26" s="1101"/>
      <c r="AJ26" s="1101"/>
      <c r="AK26" s="1101"/>
      <c r="AL26" s="1101"/>
      <c r="AM26" s="1102"/>
      <c r="AN26" s="1105"/>
      <c r="AO26" s="1106"/>
      <c r="AP26" s="1106"/>
      <c r="AQ26" s="1106"/>
      <c r="AR26" s="1106"/>
      <c r="AS26" s="1106"/>
      <c r="AT26" s="1106"/>
      <c r="AU26" s="1106"/>
      <c r="AV26" s="1106"/>
      <c r="AW26" s="1106"/>
      <c r="AX26" s="1106"/>
      <c r="AY26" s="1106"/>
      <c r="AZ26" s="1106"/>
      <c r="BA26" s="1106"/>
      <c r="BB26" s="1106"/>
      <c r="BC26" s="1106"/>
      <c r="BD26" s="1106"/>
      <c r="BE26" s="1106"/>
      <c r="BF26" s="1107"/>
      <c r="BG26" s="1105"/>
      <c r="BH26" s="1106"/>
      <c r="BI26" s="1106"/>
      <c r="BJ26" s="1106"/>
      <c r="BK26" s="1106"/>
      <c r="BL26" s="1106"/>
      <c r="BM26" s="1106"/>
      <c r="BN26" s="1106"/>
      <c r="BO26" s="1107"/>
      <c r="BP26" s="1105"/>
      <c r="BQ26" s="1106"/>
      <c r="BR26" s="1106" t="s">
        <v>250</v>
      </c>
      <c r="BS26" s="1106"/>
      <c r="BT26" s="1106" t="s">
        <v>117</v>
      </c>
      <c r="BU26" s="1106"/>
      <c r="BV26" s="1106"/>
      <c r="BW26" s="1106" t="s">
        <v>251</v>
      </c>
      <c r="BX26" s="1112"/>
      <c r="BY26" s="48"/>
      <c r="EI26" s="3"/>
      <c r="EJ26" s="3"/>
      <c r="EK26" s="3"/>
      <c r="EL26" s="3"/>
      <c r="EM26" s="3"/>
      <c r="EN26" s="3"/>
      <c r="EO26" s="3"/>
      <c r="EP26" s="3"/>
      <c r="EQ26" s="3"/>
      <c r="ER26" s="3"/>
      <c r="ES26" s="3"/>
      <c r="ET26" s="3"/>
      <c r="EU26" s="3"/>
      <c r="EV26" s="3"/>
      <c r="EW26" s="3"/>
      <c r="EX26" s="3"/>
      <c r="EY26" s="3"/>
    </row>
    <row r="27" spans="9:155" ht="6.75" customHeight="1">
      <c r="I27" s="46"/>
      <c r="J27" s="1144"/>
      <c r="K27" s="1125"/>
      <c r="L27" s="1125"/>
      <c r="M27" s="1125"/>
      <c r="N27" s="1125"/>
      <c r="O27" s="1125"/>
      <c r="P27" s="1125"/>
      <c r="Q27" s="1125"/>
      <c r="R27" s="1125"/>
      <c r="S27" s="1125"/>
      <c r="T27" s="1126"/>
      <c r="U27" s="1099"/>
      <c r="V27" s="1100"/>
      <c r="W27" s="1100"/>
      <c r="X27" s="1103"/>
      <c r="Y27" s="1103"/>
      <c r="Z27" s="1103"/>
      <c r="AA27" s="1103"/>
      <c r="AB27" s="1103"/>
      <c r="AC27" s="1103"/>
      <c r="AD27" s="1103"/>
      <c r="AE27" s="1103"/>
      <c r="AF27" s="1103"/>
      <c r="AG27" s="1103"/>
      <c r="AH27" s="1103"/>
      <c r="AI27" s="1103"/>
      <c r="AJ27" s="1103"/>
      <c r="AK27" s="1103"/>
      <c r="AL27" s="1103"/>
      <c r="AM27" s="1104"/>
      <c r="AN27" s="1108"/>
      <c r="AO27" s="1109"/>
      <c r="AP27" s="1109"/>
      <c r="AQ27" s="1109"/>
      <c r="AR27" s="1109"/>
      <c r="AS27" s="1109"/>
      <c r="AT27" s="1109"/>
      <c r="AU27" s="1109"/>
      <c r="AV27" s="1109"/>
      <c r="AW27" s="1109"/>
      <c r="AX27" s="1109"/>
      <c r="AY27" s="1109"/>
      <c r="AZ27" s="1109"/>
      <c r="BA27" s="1109"/>
      <c r="BB27" s="1109"/>
      <c r="BC27" s="1109"/>
      <c r="BD27" s="1109"/>
      <c r="BE27" s="1109"/>
      <c r="BF27" s="1110"/>
      <c r="BG27" s="1108"/>
      <c r="BH27" s="1109"/>
      <c r="BI27" s="1109"/>
      <c r="BJ27" s="1109"/>
      <c r="BK27" s="1109"/>
      <c r="BL27" s="1109"/>
      <c r="BM27" s="1109"/>
      <c r="BN27" s="1109"/>
      <c r="BO27" s="1110"/>
      <c r="BP27" s="1108"/>
      <c r="BQ27" s="1109"/>
      <c r="BR27" s="1109"/>
      <c r="BS27" s="1109"/>
      <c r="BT27" s="1109"/>
      <c r="BU27" s="1109"/>
      <c r="BV27" s="1109"/>
      <c r="BW27" s="1109"/>
      <c r="BX27" s="1113"/>
      <c r="BY27" s="48"/>
      <c r="EI27" s="3"/>
      <c r="EJ27" s="3"/>
      <c r="EK27" s="3"/>
      <c r="EL27" s="3"/>
      <c r="EM27" s="3"/>
      <c r="EN27" s="3"/>
      <c r="EO27" s="3"/>
      <c r="EP27" s="3"/>
      <c r="EQ27" s="3"/>
      <c r="ER27" s="3"/>
      <c r="ES27" s="3"/>
      <c r="ET27" s="3"/>
      <c r="EU27" s="3"/>
      <c r="EV27" s="3"/>
      <c r="EW27" s="3"/>
      <c r="EX27" s="3"/>
      <c r="EY27" s="3"/>
    </row>
    <row r="28" spans="9:164" ht="6.75" customHeight="1">
      <c r="I28" s="46"/>
      <c r="J28" s="1144"/>
      <c r="K28" s="1125"/>
      <c r="L28" s="1125"/>
      <c r="M28" s="1125"/>
      <c r="N28" s="1125"/>
      <c r="O28" s="1125"/>
      <c r="P28" s="1125"/>
      <c r="Q28" s="1125"/>
      <c r="R28" s="1125"/>
      <c r="S28" s="1125"/>
      <c r="T28" s="1126"/>
      <c r="U28" s="1097" t="s">
        <v>479</v>
      </c>
      <c r="V28" s="1098"/>
      <c r="W28" s="1098"/>
      <c r="X28" s="1101"/>
      <c r="Y28" s="1101"/>
      <c r="Z28" s="1101"/>
      <c r="AA28" s="1101"/>
      <c r="AB28" s="1101"/>
      <c r="AC28" s="1101"/>
      <c r="AD28" s="1101"/>
      <c r="AE28" s="1101"/>
      <c r="AF28" s="1101"/>
      <c r="AG28" s="1101"/>
      <c r="AH28" s="1101"/>
      <c r="AI28" s="1101"/>
      <c r="AJ28" s="1101"/>
      <c r="AK28" s="1101"/>
      <c r="AL28" s="1101"/>
      <c r="AM28" s="1102"/>
      <c r="AN28" s="1105"/>
      <c r="AO28" s="1106"/>
      <c r="AP28" s="1106"/>
      <c r="AQ28" s="1106"/>
      <c r="AR28" s="1106"/>
      <c r="AS28" s="1106"/>
      <c r="AT28" s="1106"/>
      <c r="AU28" s="1106"/>
      <c r="AV28" s="1106"/>
      <c r="AW28" s="1106"/>
      <c r="AX28" s="1106"/>
      <c r="AY28" s="1106"/>
      <c r="AZ28" s="1106"/>
      <c r="BA28" s="1106"/>
      <c r="BB28" s="1106"/>
      <c r="BC28" s="1106"/>
      <c r="BD28" s="1106"/>
      <c r="BE28" s="1106"/>
      <c r="BF28" s="1107"/>
      <c r="BG28" s="1105"/>
      <c r="BH28" s="1106"/>
      <c r="BI28" s="1106"/>
      <c r="BJ28" s="1106"/>
      <c r="BK28" s="1106"/>
      <c r="BL28" s="1106"/>
      <c r="BM28" s="1106"/>
      <c r="BN28" s="1106"/>
      <c r="BO28" s="1107"/>
      <c r="BP28" s="1105"/>
      <c r="BQ28" s="1106"/>
      <c r="BR28" s="1106" t="s">
        <v>250</v>
      </c>
      <c r="BS28" s="1106"/>
      <c r="BT28" s="1106" t="s">
        <v>117</v>
      </c>
      <c r="BU28" s="1106"/>
      <c r="BV28" s="1106"/>
      <c r="BW28" s="1106" t="s">
        <v>251</v>
      </c>
      <c r="BX28" s="1112"/>
      <c r="BY28" s="48"/>
      <c r="BZ28" s="25"/>
      <c r="CA28" s="25"/>
      <c r="CB28" s="25"/>
      <c r="CC28" s="25"/>
      <c r="CD28" s="25"/>
      <c r="CE28" s="25"/>
      <c r="CF28" s="25"/>
      <c r="CG28" s="25"/>
      <c r="CH28" s="24"/>
      <c r="EI28" s="4"/>
      <c r="EJ28" s="4"/>
      <c r="EK28" s="4"/>
      <c r="EL28" s="4"/>
      <c r="EM28" s="4"/>
      <c r="EN28" s="4"/>
      <c r="EO28" s="4"/>
      <c r="EP28" s="4"/>
      <c r="EQ28" s="4"/>
      <c r="ER28" s="3"/>
      <c r="ES28" s="3"/>
      <c r="ET28" s="3"/>
      <c r="EU28" s="3"/>
      <c r="EV28" s="3"/>
      <c r="EW28" s="3"/>
      <c r="EX28" s="3"/>
      <c r="EY28" s="3"/>
      <c r="EZ28" s="3"/>
      <c r="FA28" s="3"/>
      <c r="FB28" s="3"/>
      <c r="FC28" s="3"/>
      <c r="FD28" s="3"/>
      <c r="FE28" s="3"/>
      <c r="FF28" s="3"/>
      <c r="FG28" s="3"/>
      <c r="FH28" s="3"/>
    </row>
    <row r="29" spans="9:164" ht="7.5" customHeight="1">
      <c r="I29" s="46"/>
      <c r="J29" s="1144"/>
      <c r="K29" s="1125"/>
      <c r="L29" s="1125"/>
      <c r="M29" s="1125"/>
      <c r="N29" s="1125"/>
      <c r="O29" s="1125"/>
      <c r="P29" s="1125"/>
      <c r="Q29" s="1125"/>
      <c r="R29" s="1125"/>
      <c r="S29" s="1125"/>
      <c r="T29" s="1126"/>
      <c r="U29" s="1099"/>
      <c r="V29" s="1100"/>
      <c r="W29" s="1100"/>
      <c r="X29" s="1103"/>
      <c r="Y29" s="1103"/>
      <c r="Z29" s="1103"/>
      <c r="AA29" s="1103"/>
      <c r="AB29" s="1103"/>
      <c r="AC29" s="1103"/>
      <c r="AD29" s="1103"/>
      <c r="AE29" s="1103"/>
      <c r="AF29" s="1103"/>
      <c r="AG29" s="1103"/>
      <c r="AH29" s="1103"/>
      <c r="AI29" s="1103"/>
      <c r="AJ29" s="1103"/>
      <c r="AK29" s="1103"/>
      <c r="AL29" s="1103"/>
      <c r="AM29" s="1104"/>
      <c r="AN29" s="1108"/>
      <c r="AO29" s="1109"/>
      <c r="AP29" s="1109"/>
      <c r="AQ29" s="1109"/>
      <c r="AR29" s="1109"/>
      <c r="AS29" s="1109"/>
      <c r="AT29" s="1109"/>
      <c r="AU29" s="1109"/>
      <c r="AV29" s="1109"/>
      <c r="AW29" s="1109"/>
      <c r="AX29" s="1109"/>
      <c r="AY29" s="1109"/>
      <c r="AZ29" s="1109"/>
      <c r="BA29" s="1109"/>
      <c r="BB29" s="1109"/>
      <c r="BC29" s="1109"/>
      <c r="BD29" s="1109"/>
      <c r="BE29" s="1109"/>
      <c r="BF29" s="1110"/>
      <c r="BG29" s="1108"/>
      <c r="BH29" s="1109"/>
      <c r="BI29" s="1109"/>
      <c r="BJ29" s="1109"/>
      <c r="BK29" s="1109"/>
      <c r="BL29" s="1109"/>
      <c r="BM29" s="1109"/>
      <c r="BN29" s="1109"/>
      <c r="BO29" s="1110"/>
      <c r="BP29" s="1108"/>
      <c r="BQ29" s="1109"/>
      <c r="BR29" s="1109"/>
      <c r="BS29" s="1109"/>
      <c r="BT29" s="1109"/>
      <c r="BU29" s="1109"/>
      <c r="BV29" s="1109"/>
      <c r="BW29" s="1109"/>
      <c r="BX29" s="1113"/>
      <c r="BY29" s="48"/>
      <c r="BZ29" s="25"/>
      <c r="CA29" s="25"/>
      <c r="CB29" s="25"/>
      <c r="CC29" s="25"/>
      <c r="CD29" s="25"/>
      <c r="CE29" s="25"/>
      <c r="CF29" s="25"/>
      <c r="CG29" s="25"/>
      <c r="CH29" s="24"/>
      <c r="EI29" s="4"/>
      <c r="EJ29" s="4"/>
      <c r="EK29" s="4"/>
      <c r="EL29" s="4"/>
      <c r="EM29" s="4"/>
      <c r="EN29" s="4"/>
      <c r="EO29" s="4"/>
      <c r="EP29" s="4"/>
      <c r="EQ29" s="4"/>
      <c r="ER29" s="3"/>
      <c r="ES29" s="3"/>
      <c r="ET29" s="3"/>
      <c r="EU29" s="3"/>
      <c r="EV29" s="3"/>
      <c r="EW29" s="3"/>
      <c r="EX29" s="3"/>
      <c r="EY29" s="3"/>
      <c r="EZ29" s="3"/>
      <c r="FA29" s="3"/>
      <c r="FB29" s="3"/>
      <c r="FC29" s="3"/>
      <c r="FD29" s="3"/>
      <c r="FE29" s="3"/>
      <c r="FF29" s="3"/>
      <c r="FG29" s="3"/>
      <c r="FH29" s="3"/>
    </row>
    <row r="30" spans="9:155" ht="7.5" customHeight="1">
      <c r="I30" s="46"/>
      <c r="J30" s="1144"/>
      <c r="K30" s="1125"/>
      <c r="L30" s="1125"/>
      <c r="M30" s="1125"/>
      <c r="N30" s="1125"/>
      <c r="O30" s="1125"/>
      <c r="P30" s="1125"/>
      <c r="Q30" s="1125"/>
      <c r="R30" s="1125"/>
      <c r="S30" s="1125"/>
      <c r="T30" s="1126"/>
      <c r="U30" s="1097" t="s">
        <v>480</v>
      </c>
      <c r="V30" s="1098"/>
      <c r="W30" s="1098"/>
      <c r="X30" s="1101"/>
      <c r="Y30" s="1101"/>
      <c r="Z30" s="1101"/>
      <c r="AA30" s="1101"/>
      <c r="AB30" s="1101"/>
      <c r="AC30" s="1101"/>
      <c r="AD30" s="1101"/>
      <c r="AE30" s="1101"/>
      <c r="AF30" s="1101"/>
      <c r="AG30" s="1101"/>
      <c r="AH30" s="1101"/>
      <c r="AI30" s="1101"/>
      <c r="AJ30" s="1101"/>
      <c r="AK30" s="1101"/>
      <c r="AL30" s="1101"/>
      <c r="AM30" s="1102"/>
      <c r="AN30" s="1105"/>
      <c r="AO30" s="1106"/>
      <c r="AP30" s="1106"/>
      <c r="AQ30" s="1106"/>
      <c r="AR30" s="1106"/>
      <c r="AS30" s="1106"/>
      <c r="AT30" s="1106"/>
      <c r="AU30" s="1106"/>
      <c r="AV30" s="1106"/>
      <c r="AW30" s="1106"/>
      <c r="AX30" s="1106"/>
      <c r="AY30" s="1106"/>
      <c r="AZ30" s="1106"/>
      <c r="BA30" s="1106"/>
      <c r="BB30" s="1106"/>
      <c r="BC30" s="1106"/>
      <c r="BD30" s="1106"/>
      <c r="BE30" s="1106"/>
      <c r="BF30" s="1107"/>
      <c r="BG30" s="1105"/>
      <c r="BH30" s="1106"/>
      <c r="BI30" s="1106"/>
      <c r="BJ30" s="1106"/>
      <c r="BK30" s="1106"/>
      <c r="BL30" s="1106"/>
      <c r="BM30" s="1106"/>
      <c r="BN30" s="1106"/>
      <c r="BO30" s="1107"/>
      <c r="BP30" s="1105"/>
      <c r="BQ30" s="1106"/>
      <c r="BR30" s="1106" t="s">
        <v>250</v>
      </c>
      <c r="BS30" s="1106"/>
      <c r="BT30" s="1106" t="s">
        <v>117</v>
      </c>
      <c r="BU30" s="1106"/>
      <c r="BV30" s="1106"/>
      <c r="BW30" s="1106" t="s">
        <v>251</v>
      </c>
      <c r="BX30" s="1112"/>
      <c r="BY30" s="48"/>
      <c r="EI30" s="3"/>
      <c r="EJ30" s="3"/>
      <c r="EK30" s="3"/>
      <c r="EL30" s="3"/>
      <c r="EM30" s="3"/>
      <c r="EN30" s="3"/>
      <c r="EO30" s="3"/>
      <c r="EP30" s="3"/>
      <c r="EQ30" s="3"/>
      <c r="ER30" s="3"/>
      <c r="ES30" s="3"/>
      <c r="ET30" s="3"/>
      <c r="EU30" s="3"/>
      <c r="EV30" s="3"/>
      <c r="EW30" s="3"/>
      <c r="EX30" s="3"/>
      <c r="EY30" s="3"/>
    </row>
    <row r="31" spans="9:155" ht="7.5" customHeight="1">
      <c r="I31" s="46"/>
      <c r="J31" s="1144"/>
      <c r="K31" s="1125"/>
      <c r="L31" s="1125"/>
      <c r="M31" s="1125"/>
      <c r="N31" s="1125"/>
      <c r="O31" s="1125"/>
      <c r="P31" s="1125"/>
      <c r="Q31" s="1125"/>
      <c r="R31" s="1125"/>
      <c r="S31" s="1125"/>
      <c r="T31" s="1126"/>
      <c r="U31" s="1099"/>
      <c r="V31" s="1100"/>
      <c r="W31" s="1100"/>
      <c r="X31" s="1103"/>
      <c r="Y31" s="1103"/>
      <c r="Z31" s="1103"/>
      <c r="AA31" s="1103"/>
      <c r="AB31" s="1103"/>
      <c r="AC31" s="1103"/>
      <c r="AD31" s="1103"/>
      <c r="AE31" s="1103"/>
      <c r="AF31" s="1103"/>
      <c r="AG31" s="1103"/>
      <c r="AH31" s="1103"/>
      <c r="AI31" s="1103"/>
      <c r="AJ31" s="1103"/>
      <c r="AK31" s="1103"/>
      <c r="AL31" s="1103"/>
      <c r="AM31" s="1104"/>
      <c r="AN31" s="1108"/>
      <c r="AO31" s="1109"/>
      <c r="AP31" s="1109"/>
      <c r="AQ31" s="1109"/>
      <c r="AR31" s="1109"/>
      <c r="AS31" s="1109"/>
      <c r="AT31" s="1109"/>
      <c r="AU31" s="1109"/>
      <c r="AV31" s="1109"/>
      <c r="AW31" s="1109"/>
      <c r="AX31" s="1109"/>
      <c r="AY31" s="1109"/>
      <c r="AZ31" s="1109"/>
      <c r="BA31" s="1109"/>
      <c r="BB31" s="1109"/>
      <c r="BC31" s="1109"/>
      <c r="BD31" s="1109"/>
      <c r="BE31" s="1109"/>
      <c r="BF31" s="1110"/>
      <c r="BG31" s="1108"/>
      <c r="BH31" s="1109"/>
      <c r="BI31" s="1109"/>
      <c r="BJ31" s="1109"/>
      <c r="BK31" s="1109"/>
      <c r="BL31" s="1109"/>
      <c r="BM31" s="1109"/>
      <c r="BN31" s="1109"/>
      <c r="BO31" s="1110"/>
      <c r="BP31" s="1108"/>
      <c r="BQ31" s="1109"/>
      <c r="BR31" s="1109"/>
      <c r="BS31" s="1109"/>
      <c r="BT31" s="1109"/>
      <c r="BU31" s="1109"/>
      <c r="BV31" s="1109"/>
      <c r="BW31" s="1109"/>
      <c r="BX31" s="1113"/>
      <c r="BY31" s="48"/>
      <c r="EI31" s="3"/>
      <c r="EJ31" s="3"/>
      <c r="EK31" s="3"/>
      <c r="EL31" s="3"/>
      <c r="EM31" s="3"/>
      <c r="EN31" s="3"/>
      <c r="EO31" s="3"/>
      <c r="EP31" s="3"/>
      <c r="EQ31" s="3"/>
      <c r="ER31" s="3"/>
      <c r="ES31" s="3"/>
      <c r="ET31" s="3"/>
      <c r="EU31" s="3"/>
      <c r="EV31" s="3"/>
      <c r="EW31" s="3"/>
      <c r="EX31" s="3"/>
      <c r="EY31" s="3"/>
    </row>
    <row r="32" spans="9:155" ht="7.5" customHeight="1">
      <c r="I32" s="46"/>
      <c r="J32" s="1144"/>
      <c r="K32" s="1125"/>
      <c r="L32" s="1125"/>
      <c r="M32" s="1125"/>
      <c r="N32" s="1125"/>
      <c r="O32" s="1125"/>
      <c r="P32" s="1125"/>
      <c r="Q32" s="1125"/>
      <c r="R32" s="1125"/>
      <c r="S32" s="1125"/>
      <c r="T32" s="1126"/>
      <c r="U32" s="1097" t="s">
        <v>481</v>
      </c>
      <c r="V32" s="1098"/>
      <c r="W32" s="1098"/>
      <c r="X32" s="1101"/>
      <c r="Y32" s="1101"/>
      <c r="Z32" s="1101"/>
      <c r="AA32" s="1101"/>
      <c r="AB32" s="1101"/>
      <c r="AC32" s="1101"/>
      <c r="AD32" s="1101"/>
      <c r="AE32" s="1101"/>
      <c r="AF32" s="1101"/>
      <c r="AG32" s="1101"/>
      <c r="AH32" s="1101"/>
      <c r="AI32" s="1101"/>
      <c r="AJ32" s="1101"/>
      <c r="AK32" s="1101"/>
      <c r="AL32" s="1101"/>
      <c r="AM32" s="1102"/>
      <c r="AN32" s="1105"/>
      <c r="AO32" s="1106"/>
      <c r="AP32" s="1106"/>
      <c r="AQ32" s="1106"/>
      <c r="AR32" s="1106"/>
      <c r="AS32" s="1106"/>
      <c r="AT32" s="1106"/>
      <c r="AU32" s="1106"/>
      <c r="AV32" s="1106"/>
      <c r="AW32" s="1106"/>
      <c r="AX32" s="1106"/>
      <c r="AY32" s="1106"/>
      <c r="AZ32" s="1106"/>
      <c r="BA32" s="1106"/>
      <c r="BB32" s="1106"/>
      <c r="BC32" s="1106"/>
      <c r="BD32" s="1106"/>
      <c r="BE32" s="1106"/>
      <c r="BF32" s="1107"/>
      <c r="BG32" s="1105"/>
      <c r="BH32" s="1106"/>
      <c r="BI32" s="1106"/>
      <c r="BJ32" s="1106"/>
      <c r="BK32" s="1106"/>
      <c r="BL32" s="1106"/>
      <c r="BM32" s="1106"/>
      <c r="BN32" s="1106"/>
      <c r="BO32" s="1107"/>
      <c r="BP32" s="1105"/>
      <c r="BQ32" s="1106"/>
      <c r="BR32" s="1106" t="s">
        <v>250</v>
      </c>
      <c r="BS32" s="1106"/>
      <c r="BT32" s="1106" t="s">
        <v>117</v>
      </c>
      <c r="BU32" s="1106"/>
      <c r="BV32" s="1106"/>
      <c r="BW32" s="1106" t="s">
        <v>251</v>
      </c>
      <c r="BX32" s="1112"/>
      <c r="BY32" s="48"/>
      <c r="EI32" s="3"/>
      <c r="EJ32" s="3"/>
      <c r="EK32" s="3"/>
      <c r="EL32" s="3"/>
      <c r="EM32" s="3"/>
      <c r="EN32" s="3"/>
      <c r="EO32" s="3"/>
      <c r="EP32" s="3"/>
      <c r="EQ32" s="3"/>
      <c r="ER32" s="3"/>
      <c r="ES32" s="3"/>
      <c r="ET32" s="3"/>
      <c r="EU32" s="3"/>
      <c r="EV32" s="3"/>
      <c r="EW32" s="3"/>
      <c r="EX32" s="3"/>
      <c r="EY32" s="3"/>
    </row>
    <row r="33" spans="9:155" ht="7.5" customHeight="1">
      <c r="I33" s="46"/>
      <c r="J33" s="1144"/>
      <c r="K33" s="1125"/>
      <c r="L33" s="1125"/>
      <c r="M33" s="1125"/>
      <c r="N33" s="1125"/>
      <c r="O33" s="1125"/>
      <c r="P33" s="1125"/>
      <c r="Q33" s="1125"/>
      <c r="R33" s="1125"/>
      <c r="S33" s="1125"/>
      <c r="T33" s="1126"/>
      <c r="U33" s="1099"/>
      <c r="V33" s="1100"/>
      <c r="W33" s="1100"/>
      <c r="X33" s="1103"/>
      <c r="Y33" s="1103"/>
      <c r="Z33" s="1103"/>
      <c r="AA33" s="1103"/>
      <c r="AB33" s="1103"/>
      <c r="AC33" s="1103"/>
      <c r="AD33" s="1103"/>
      <c r="AE33" s="1103"/>
      <c r="AF33" s="1103"/>
      <c r="AG33" s="1103"/>
      <c r="AH33" s="1103"/>
      <c r="AI33" s="1103"/>
      <c r="AJ33" s="1103"/>
      <c r="AK33" s="1103"/>
      <c r="AL33" s="1103"/>
      <c r="AM33" s="1104"/>
      <c r="AN33" s="1108"/>
      <c r="AO33" s="1109"/>
      <c r="AP33" s="1109"/>
      <c r="AQ33" s="1109"/>
      <c r="AR33" s="1109"/>
      <c r="AS33" s="1109"/>
      <c r="AT33" s="1109"/>
      <c r="AU33" s="1109"/>
      <c r="AV33" s="1109"/>
      <c r="AW33" s="1109"/>
      <c r="AX33" s="1109"/>
      <c r="AY33" s="1109"/>
      <c r="AZ33" s="1109"/>
      <c r="BA33" s="1109"/>
      <c r="BB33" s="1109"/>
      <c r="BC33" s="1109"/>
      <c r="BD33" s="1109"/>
      <c r="BE33" s="1109"/>
      <c r="BF33" s="1110"/>
      <c r="BG33" s="1108"/>
      <c r="BH33" s="1109"/>
      <c r="BI33" s="1109"/>
      <c r="BJ33" s="1109"/>
      <c r="BK33" s="1109"/>
      <c r="BL33" s="1109"/>
      <c r="BM33" s="1109"/>
      <c r="BN33" s="1109"/>
      <c r="BO33" s="1110"/>
      <c r="BP33" s="1108"/>
      <c r="BQ33" s="1109"/>
      <c r="BR33" s="1109"/>
      <c r="BS33" s="1109"/>
      <c r="BT33" s="1109"/>
      <c r="BU33" s="1109"/>
      <c r="BV33" s="1109"/>
      <c r="BW33" s="1109"/>
      <c r="BX33" s="1113"/>
      <c r="BY33" s="48"/>
      <c r="EI33" s="3"/>
      <c r="EJ33" s="3"/>
      <c r="EK33" s="3"/>
      <c r="EL33" s="3"/>
      <c r="EM33" s="3"/>
      <c r="EN33" s="3"/>
      <c r="EO33" s="3"/>
      <c r="EP33" s="3"/>
      <c r="EQ33" s="3"/>
      <c r="ER33" s="3"/>
      <c r="ES33" s="3"/>
      <c r="ET33" s="3"/>
      <c r="EU33" s="3"/>
      <c r="EV33" s="3"/>
      <c r="EW33" s="3"/>
      <c r="EX33" s="3"/>
      <c r="EY33" s="3"/>
    </row>
    <row r="34" spans="9:155" ht="7.5" customHeight="1">
      <c r="I34" s="46"/>
      <c r="J34" s="1144"/>
      <c r="K34" s="1125"/>
      <c r="L34" s="1125"/>
      <c r="M34" s="1125"/>
      <c r="N34" s="1125"/>
      <c r="O34" s="1125"/>
      <c r="P34" s="1125"/>
      <c r="Q34" s="1125"/>
      <c r="R34" s="1125"/>
      <c r="S34" s="1125"/>
      <c r="T34" s="1126"/>
      <c r="U34" s="1097" t="s">
        <v>482</v>
      </c>
      <c r="V34" s="1098"/>
      <c r="W34" s="1098"/>
      <c r="X34" s="1101"/>
      <c r="Y34" s="1101"/>
      <c r="Z34" s="1101"/>
      <c r="AA34" s="1101"/>
      <c r="AB34" s="1101"/>
      <c r="AC34" s="1101"/>
      <c r="AD34" s="1101"/>
      <c r="AE34" s="1101"/>
      <c r="AF34" s="1101"/>
      <c r="AG34" s="1101"/>
      <c r="AH34" s="1101"/>
      <c r="AI34" s="1101"/>
      <c r="AJ34" s="1101"/>
      <c r="AK34" s="1101"/>
      <c r="AL34" s="1101"/>
      <c r="AM34" s="1102"/>
      <c r="AN34" s="1105"/>
      <c r="AO34" s="1106"/>
      <c r="AP34" s="1106"/>
      <c r="AQ34" s="1106"/>
      <c r="AR34" s="1106"/>
      <c r="AS34" s="1106"/>
      <c r="AT34" s="1106"/>
      <c r="AU34" s="1106"/>
      <c r="AV34" s="1106"/>
      <c r="AW34" s="1106"/>
      <c r="AX34" s="1106"/>
      <c r="AY34" s="1106"/>
      <c r="AZ34" s="1106"/>
      <c r="BA34" s="1106"/>
      <c r="BB34" s="1106"/>
      <c r="BC34" s="1106"/>
      <c r="BD34" s="1106"/>
      <c r="BE34" s="1106"/>
      <c r="BF34" s="1107"/>
      <c r="BG34" s="1105"/>
      <c r="BH34" s="1106"/>
      <c r="BI34" s="1106"/>
      <c r="BJ34" s="1106"/>
      <c r="BK34" s="1106"/>
      <c r="BL34" s="1106"/>
      <c r="BM34" s="1106"/>
      <c r="BN34" s="1106"/>
      <c r="BO34" s="1107"/>
      <c r="BP34" s="1105"/>
      <c r="BQ34" s="1106"/>
      <c r="BR34" s="1106" t="s">
        <v>250</v>
      </c>
      <c r="BS34" s="1106"/>
      <c r="BT34" s="1106" t="s">
        <v>117</v>
      </c>
      <c r="BU34" s="1106"/>
      <c r="BV34" s="1106"/>
      <c r="BW34" s="1106" t="s">
        <v>251</v>
      </c>
      <c r="BX34" s="1112"/>
      <c r="BY34" s="48"/>
      <c r="EI34" s="3"/>
      <c r="EJ34" s="3"/>
      <c r="EK34" s="3"/>
      <c r="EL34" s="3"/>
      <c r="EM34" s="3"/>
      <c r="EN34" s="3"/>
      <c r="EO34" s="3"/>
      <c r="EP34" s="3"/>
      <c r="EQ34" s="3"/>
      <c r="ER34" s="3"/>
      <c r="ES34" s="3"/>
      <c r="ET34" s="3"/>
      <c r="EU34" s="3"/>
      <c r="EV34" s="3"/>
      <c r="EW34" s="3"/>
      <c r="EX34" s="3"/>
      <c r="EY34" s="3"/>
    </row>
    <row r="35" spans="9:155" ht="7.5" customHeight="1">
      <c r="I35" s="46"/>
      <c r="J35" s="1145"/>
      <c r="K35" s="1146"/>
      <c r="L35" s="1146"/>
      <c r="M35" s="1146"/>
      <c r="N35" s="1146"/>
      <c r="O35" s="1146"/>
      <c r="P35" s="1146"/>
      <c r="Q35" s="1146"/>
      <c r="R35" s="1146"/>
      <c r="S35" s="1146"/>
      <c r="T35" s="1147"/>
      <c r="U35" s="1118"/>
      <c r="V35" s="1119"/>
      <c r="W35" s="1119"/>
      <c r="X35" s="1114"/>
      <c r="Y35" s="1114"/>
      <c r="Z35" s="1114"/>
      <c r="AA35" s="1114"/>
      <c r="AB35" s="1114"/>
      <c r="AC35" s="1114"/>
      <c r="AD35" s="1114"/>
      <c r="AE35" s="1114"/>
      <c r="AF35" s="1114"/>
      <c r="AG35" s="1114"/>
      <c r="AH35" s="1114"/>
      <c r="AI35" s="1114"/>
      <c r="AJ35" s="1114"/>
      <c r="AK35" s="1114"/>
      <c r="AL35" s="1114"/>
      <c r="AM35" s="1115"/>
      <c r="AN35" s="1116"/>
      <c r="AO35" s="1111"/>
      <c r="AP35" s="1111"/>
      <c r="AQ35" s="1111"/>
      <c r="AR35" s="1111"/>
      <c r="AS35" s="1111"/>
      <c r="AT35" s="1111"/>
      <c r="AU35" s="1111"/>
      <c r="AV35" s="1111"/>
      <c r="AW35" s="1111"/>
      <c r="AX35" s="1111"/>
      <c r="AY35" s="1111"/>
      <c r="AZ35" s="1111"/>
      <c r="BA35" s="1111"/>
      <c r="BB35" s="1111"/>
      <c r="BC35" s="1111"/>
      <c r="BD35" s="1111"/>
      <c r="BE35" s="1111"/>
      <c r="BF35" s="1117"/>
      <c r="BG35" s="1116"/>
      <c r="BH35" s="1111"/>
      <c r="BI35" s="1111"/>
      <c r="BJ35" s="1111"/>
      <c r="BK35" s="1111"/>
      <c r="BL35" s="1111"/>
      <c r="BM35" s="1111"/>
      <c r="BN35" s="1111"/>
      <c r="BO35" s="1117"/>
      <c r="BP35" s="1116"/>
      <c r="BQ35" s="1111"/>
      <c r="BR35" s="1111"/>
      <c r="BS35" s="1111"/>
      <c r="BT35" s="1111"/>
      <c r="BU35" s="1111"/>
      <c r="BV35" s="1111"/>
      <c r="BW35" s="1111"/>
      <c r="BX35" s="1120"/>
      <c r="BY35" s="48"/>
      <c r="EI35" s="3"/>
      <c r="EJ35" s="3"/>
      <c r="EK35" s="3"/>
      <c r="EL35" s="3"/>
      <c r="EM35" s="3"/>
      <c r="EN35" s="3"/>
      <c r="EO35" s="3"/>
      <c r="EP35" s="3"/>
      <c r="EQ35" s="3"/>
      <c r="ER35" s="3"/>
      <c r="ES35" s="3"/>
      <c r="ET35" s="3"/>
      <c r="EU35" s="3"/>
      <c r="EV35" s="3"/>
      <c r="EW35" s="3"/>
      <c r="EX35" s="3"/>
      <c r="EY35" s="3"/>
    </row>
    <row r="36" spans="9:155" ht="7.5" customHeight="1">
      <c r="I36" s="46"/>
      <c r="J36" s="47"/>
      <c r="K36" s="47"/>
      <c r="L36" s="47"/>
      <c r="M36" s="47"/>
      <c r="N36" s="47"/>
      <c r="O36" s="47"/>
      <c r="P36" s="47"/>
      <c r="Q36" s="47"/>
      <c r="R36" s="47"/>
      <c r="S36" s="47"/>
      <c r="T36" s="47"/>
      <c r="U36" s="41"/>
      <c r="V36" s="41"/>
      <c r="W36" s="41"/>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48"/>
      <c r="EI36" s="3"/>
      <c r="EJ36" s="3"/>
      <c r="EK36" s="3"/>
      <c r="EL36" s="3"/>
      <c r="EM36" s="3"/>
      <c r="EN36" s="3"/>
      <c r="EO36" s="3"/>
      <c r="EP36" s="3"/>
      <c r="EQ36" s="3"/>
      <c r="ER36" s="3"/>
      <c r="ES36" s="3"/>
      <c r="ET36" s="3"/>
      <c r="EU36" s="3"/>
      <c r="EV36" s="3"/>
      <c r="EW36" s="3"/>
      <c r="EX36" s="3"/>
      <c r="EY36" s="3"/>
    </row>
    <row r="37" spans="9:155" ht="7.5" customHeight="1">
      <c r="I37" s="46"/>
      <c r="J37" s="47"/>
      <c r="K37" s="47"/>
      <c r="L37" s="47"/>
      <c r="M37" s="47"/>
      <c r="N37" s="47"/>
      <c r="O37" s="47"/>
      <c r="P37" s="47"/>
      <c r="Q37" s="47"/>
      <c r="R37" s="47"/>
      <c r="S37" s="47"/>
      <c r="T37" s="47"/>
      <c r="U37" s="41"/>
      <c r="V37" s="41"/>
      <c r="W37" s="41"/>
      <c r="X37" s="36"/>
      <c r="Y37" s="36"/>
      <c r="Z37" s="36"/>
      <c r="AA37" s="36"/>
      <c r="AB37" s="36"/>
      <c r="AC37" s="36"/>
      <c r="AD37" s="36"/>
      <c r="AE37" s="36"/>
      <c r="AF37" s="36"/>
      <c r="AG37" s="36"/>
      <c r="AH37" s="36"/>
      <c r="AI37" s="36"/>
      <c r="AJ37" s="36"/>
      <c r="AK37" s="36"/>
      <c r="AL37" s="36"/>
      <c r="AM37" s="36"/>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48"/>
      <c r="EI37" s="3"/>
      <c r="EJ37" s="3"/>
      <c r="EK37" s="3"/>
      <c r="EL37" s="3"/>
      <c r="EM37" s="3"/>
      <c r="EN37" s="3"/>
      <c r="EO37" s="3"/>
      <c r="EP37" s="3"/>
      <c r="EQ37" s="3"/>
      <c r="ER37" s="3"/>
      <c r="ES37" s="3"/>
      <c r="ET37" s="3"/>
      <c r="EU37" s="3"/>
      <c r="EV37" s="3"/>
      <c r="EW37" s="3"/>
      <c r="EX37" s="3"/>
      <c r="EY37" s="3"/>
    </row>
    <row r="38" spans="9:155" ht="7.5" customHeight="1">
      <c r="I38" s="46"/>
      <c r="J38" s="47"/>
      <c r="K38" s="47"/>
      <c r="L38" s="47"/>
      <c r="M38" s="47"/>
      <c r="N38" s="47"/>
      <c r="O38" s="47"/>
      <c r="P38" s="47"/>
      <c r="Q38" s="47"/>
      <c r="R38" s="47"/>
      <c r="S38" s="47"/>
      <c r="T38" s="47"/>
      <c r="U38" s="41"/>
      <c r="V38" s="41"/>
      <c r="W38" s="41"/>
      <c r="X38" s="36"/>
      <c r="Y38" s="36"/>
      <c r="Z38" s="36"/>
      <c r="AA38" s="36"/>
      <c r="AB38" s="36"/>
      <c r="AC38" s="36"/>
      <c r="AD38" s="36"/>
      <c r="AE38" s="36"/>
      <c r="AF38" s="36"/>
      <c r="AG38" s="36"/>
      <c r="AH38" s="36"/>
      <c r="AI38" s="36"/>
      <c r="AJ38" s="36"/>
      <c r="AK38" s="36"/>
      <c r="AL38" s="36"/>
      <c r="AM38" s="36"/>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48"/>
      <c r="EI38" s="3"/>
      <c r="EJ38" s="3"/>
      <c r="EK38" s="3"/>
      <c r="EL38" s="3"/>
      <c r="EM38" s="3"/>
      <c r="EN38" s="3"/>
      <c r="EO38" s="3"/>
      <c r="EP38" s="3"/>
      <c r="EQ38" s="3"/>
      <c r="ER38" s="3"/>
      <c r="ES38" s="3"/>
      <c r="ET38" s="3"/>
      <c r="EU38" s="3"/>
      <c r="EV38" s="3"/>
      <c r="EW38" s="3"/>
      <c r="EX38" s="3"/>
      <c r="EY38" s="3"/>
    </row>
    <row r="39" spans="9:155" ht="7.5" customHeight="1">
      <c r="I39" s="46"/>
      <c r="J39" s="47"/>
      <c r="K39" s="47"/>
      <c r="L39" s="47"/>
      <c r="M39" s="47"/>
      <c r="N39" s="47"/>
      <c r="O39" s="47"/>
      <c r="P39" s="47"/>
      <c r="Q39" s="47"/>
      <c r="R39" s="47"/>
      <c r="S39" s="47"/>
      <c r="T39" s="47"/>
      <c r="U39" s="41"/>
      <c r="V39" s="41"/>
      <c r="W39" s="41"/>
      <c r="X39" s="36"/>
      <c r="Y39" s="36"/>
      <c r="Z39" s="36"/>
      <c r="AA39" s="36"/>
      <c r="AB39" s="36"/>
      <c r="AC39" s="36"/>
      <c r="AD39" s="36"/>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48"/>
      <c r="EI39" s="3"/>
      <c r="EJ39" s="3"/>
      <c r="EK39" s="3"/>
      <c r="EL39" s="3"/>
      <c r="EM39" s="3"/>
      <c r="EN39" s="3"/>
      <c r="EO39" s="3"/>
      <c r="EP39" s="3"/>
      <c r="EQ39" s="3"/>
      <c r="ER39" s="3"/>
      <c r="ES39" s="3"/>
      <c r="ET39" s="3"/>
      <c r="EU39" s="3"/>
      <c r="EV39" s="3"/>
      <c r="EW39" s="3"/>
      <c r="EX39" s="3"/>
      <c r="EY39" s="3"/>
    </row>
    <row r="40" spans="9:155" ht="7.5" customHeight="1">
      <c r="I40" s="46"/>
      <c r="J40" s="47"/>
      <c r="K40" s="47"/>
      <c r="L40" s="47"/>
      <c r="M40" s="47"/>
      <c r="N40" s="47"/>
      <c r="O40" s="47"/>
      <c r="P40" s="47"/>
      <c r="Q40" s="47"/>
      <c r="R40" s="47"/>
      <c r="S40" s="47"/>
      <c r="T40" s="47"/>
      <c r="U40" s="41"/>
      <c r="V40" s="41"/>
      <c r="W40" s="41"/>
      <c r="X40" s="36"/>
      <c r="Y40" s="36"/>
      <c r="Z40" s="36"/>
      <c r="AA40" s="36"/>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48"/>
      <c r="EI40" s="3"/>
      <c r="EJ40" s="3"/>
      <c r="EK40" s="3"/>
      <c r="EL40" s="3"/>
      <c r="EM40" s="3"/>
      <c r="EN40" s="3"/>
      <c r="EO40" s="3"/>
      <c r="EP40" s="3"/>
      <c r="EQ40" s="3"/>
      <c r="ER40" s="3"/>
      <c r="ES40" s="3"/>
      <c r="ET40" s="3"/>
      <c r="EU40" s="3"/>
      <c r="EV40" s="3"/>
      <c r="EW40" s="3"/>
      <c r="EX40" s="3"/>
      <c r="EY40" s="3"/>
    </row>
    <row r="41" spans="9:155" ht="7.5" customHeight="1">
      <c r="I41" s="46"/>
      <c r="J41" s="47"/>
      <c r="K41" s="47"/>
      <c r="L41" s="47"/>
      <c r="M41" s="47"/>
      <c r="N41" s="47"/>
      <c r="O41" s="47"/>
      <c r="P41" s="47"/>
      <c r="Q41" s="47"/>
      <c r="R41" s="47"/>
      <c r="S41" s="47"/>
      <c r="T41" s="47"/>
      <c r="U41" s="41"/>
      <c r="V41" s="41"/>
      <c r="W41" s="41"/>
      <c r="X41" s="36"/>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48"/>
      <c r="EI41" s="3"/>
      <c r="EJ41" s="3"/>
      <c r="EK41" s="3"/>
      <c r="EL41" s="3"/>
      <c r="EM41" s="3"/>
      <c r="EN41" s="3"/>
      <c r="EO41" s="3"/>
      <c r="EP41" s="3"/>
      <c r="EQ41" s="3"/>
      <c r="ER41" s="3"/>
      <c r="ES41" s="3"/>
      <c r="ET41" s="3"/>
      <c r="EU41" s="3"/>
      <c r="EV41" s="3"/>
      <c r="EW41" s="3"/>
      <c r="EX41" s="3"/>
      <c r="EY41" s="3"/>
    </row>
    <row r="42" spans="9:155" ht="7.5" customHeight="1">
      <c r="I42" s="46"/>
      <c r="J42" s="47"/>
      <c r="K42" s="47"/>
      <c r="L42" s="47"/>
      <c r="M42" s="47"/>
      <c r="N42" s="47"/>
      <c r="O42" s="47"/>
      <c r="P42" s="47"/>
      <c r="Q42" s="47"/>
      <c r="R42" s="47"/>
      <c r="S42" s="47"/>
      <c r="T42" s="47"/>
      <c r="U42" s="41"/>
      <c r="V42" s="41"/>
      <c r="W42" s="41"/>
      <c r="X42" s="36"/>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48"/>
      <c r="EI42" s="3"/>
      <c r="EJ42" s="3"/>
      <c r="EK42" s="3"/>
      <c r="EL42" s="3"/>
      <c r="EM42" s="3"/>
      <c r="EN42" s="3"/>
      <c r="EO42" s="3"/>
      <c r="EP42" s="3"/>
      <c r="EQ42" s="3"/>
      <c r="ER42" s="3"/>
      <c r="ES42" s="3"/>
      <c r="ET42" s="3"/>
      <c r="EU42" s="3"/>
      <c r="EV42" s="3"/>
      <c r="EW42" s="3"/>
      <c r="EX42" s="3"/>
      <c r="EY42" s="3"/>
    </row>
    <row r="43" spans="9:155" ht="7.5" customHeight="1">
      <c r="I43" s="46"/>
      <c r="J43" s="47"/>
      <c r="K43" s="47"/>
      <c r="L43" s="47"/>
      <c r="M43" s="47"/>
      <c r="N43" s="47"/>
      <c r="O43" s="47"/>
      <c r="P43" s="47"/>
      <c r="Q43" s="47"/>
      <c r="R43" s="47"/>
      <c r="S43" s="47"/>
      <c r="T43" s="47"/>
      <c r="U43" s="41"/>
      <c r="V43" s="41"/>
      <c r="W43" s="41"/>
      <c r="X43" s="36"/>
      <c r="Y43" s="36"/>
      <c r="Z43" s="36"/>
      <c r="AA43" s="36"/>
      <c r="AB43" s="36"/>
      <c r="AC43" s="36"/>
      <c r="AD43" s="36"/>
      <c r="AE43" s="36"/>
      <c r="AF43" s="36"/>
      <c r="AG43" s="36"/>
      <c r="AH43" s="36"/>
      <c r="AI43" s="36"/>
      <c r="AJ43" s="36"/>
      <c r="AK43" s="36"/>
      <c r="AL43" s="36"/>
      <c r="AM43" s="36"/>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48"/>
      <c r="BZ43" s="25"/>
      <c r="CA43" s="25"/>
      <c r="EG43" s="22"/>
      <c r="EH43" s="22"/>
      <c r="EI43" s="3"/>
      <c r="EJ43" s="3"/>
      <c r="EK43" s="3"/>
      <c r="EL43" s="3"/>
      <c r="EM43" s="3"/>
      <c r="EN43" s="3"/>
      <c r="EO43" s="3"/>
      <c r="EP43" s="3"/>
      <c r="EQ43" s="3"/>
      <c r="ER43" s="3"/>
      <c r="ES43" s="3"/>
      <c r="ET43" s="3"/>
      <c r="EU43" s="3"/>
      <c r="EV43" s="3"/>
      <c r="EW43" s="3"/>
      <c r="EX43" s="3"/>
      <c r="EY43" s="3"/>
    </row>
    <row r="44" spans="9:155" ht="7.5" customHeight="1">
      <c r="I44" s="46"/>
      <c r="J44" s="47"/>
      <c r="K44" s="47"/>
      <c r="L44" s="47"/>
      <c r="M44" s="47"/>
      <c r="N44" s="47"/>
      <c r="O44" s="47"/>
      <c r="P44" s="47"/>
      <c r="Q44" s="47"/>
      <c r="R44" s="47"/>
      <c r="S44" s="47"/>
      <c r="T44" s="47"/>
      <c r="U44" s="41"/>
      <c r="V44" s="41"/>
      <c r="W44" s="41"/>
      <c r="X44" s="36"/>
      <c r="Y44" s="36"/>
      <c r="Z44" s="36"/>
      <c r="AA44" s="36"/>
      <c r="AB44" s="36"/>
      <c r="AC44" s="36"/>
      <c r="AD44" s="36"/>
      <c r="AE44" s="36"/>
      <c r="AF44" s="36"/>
      <c r="AG44" s="36"/>
      <c r="AH44" s="36"/>
      <c r="AI44" s="36"/>
      <c r="AJ44" s="36"/>
      <c r="AK44" s="36"/>
      <c r="AL44" s="36"/>
      <c r="AM44" s="36"/>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48"/>
      <c r="BZ44" s="25"/>
      <c r="CA44" s="25"/>
      <c r="EG44" s="22"/>
      <c r="EH44" s="22"/>
      <c r="EI44" s="3"/>
      <c r="EJ44" s="3"/>
      <c r="EK44" s="3"/>
      <c r="EL44" s="3"/>
      <c r="EM44" s="3"/>
      <c r="EN44" s="3"/>
      <c r="EO44" s="3"/>
      <c r="EP44" s="3"/>
      <c r="EQ44" s="3"/>
      <c r="ER44" s="3"/>
      <c r="ES44" s="3"/>
      <c r="ET44" s="3"/>
      <c r="EU44" s="3"/>
      <c r="EV44" s="3"/>
      <c r="EW44" s="3"/>
      <c r="EX44" s="3"/>
      <c r="EY44" s="3"/>
    </row>
    <row r="45" spans="9:155" ht="7.5" customHeight="1">
      <c r="I45" s="46"/>
      <c r="J45" s="47"/>
      <c r="K45" s="47"/>
      <c r="L45" s="47"/>
      <c r="M45" s="47"/>
      <c r="N45" s="47"/>
      <c r="O45" s="47"/>
      <c r="P45" s="47"/>
      <c r="Q45" s="47"/>
      <c r="R45" s="47"/>
      <c r="S45" s="47"/>
      <c r="T45" s="47"/>
      <c r="U45" s="41"/>
      <c r="V45" s="41"/>
      <c r="W45" s="41"/>
      <c r="X45" s="36"/>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48"/>
      <c r="EG45" s="22"/>
      <c r="EH45" s="22"/>
      <c r="EI45" s="3"/>
      <c r="EJ45" s="3"/>
      <c r="EK45" s="3"/>
      <c r="EL45" s="3"/>
      <c r="EM45" s="3"/>
      <c r="EN45" s="3"/>
      <c r="EO45" s="3"/>
      <c r="EP45" s="3"/>
      <c r="EQ45" s="3"/>
      <c r="ER45" s="3"/>
      <c r="ES45" s="3"/>
      <c r="ET45" s="3"/>
      <c r="EU45" s="3"/>
      <c r="EV45" s="3"/>
      <c r="EW45" s="3"/>
      <c r="EX45" s="3"/>
      <c r="EY45" s="3"/>
    </row>
    <row r="46" spans="9:155" ht="7.5" customHeight="1">
      <c r="I46" s="46"/>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8"/>
      <c r="EG46" s="22"/>
      <c r="EH46" s="22"/>
      <c r="EI46" s="3"/>
      <c r="EJ46" s="3"/>
      <c r="EK46" s="3"/>
      <c r="EL46" s="3"/>
      <c r="EM46" s="3"/>
      <c r="EN46" s="3"/>
      <c r="EO46" s="3"/>
      <c r="EP46" s="3"/>
      <c r="EQ46" s="3"/>
      <c r="ER46" s="3"/>
      <c r="ES46" s="3"/>
      <c r="ET46" s="3"/>
      <c r="EU46" s="3"/>
      <c r="EV46" s="3"/>
      <c r="EW46" s="3"/>
      <c r="EX46" s="3"/>
      <c r="EY46" s="3"/>
    </row>
    <row r="47" spans="9:155" ht="8.25" customHeight="1">
      <c r="I47" s="46"/>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8"/>
      <c r="EG47" s="22"/>
      <c r="EH47" s="22"/>
      <c r="EI47" s="3"/>
      <c r="EJ47" s="3"/>
      <c r="EK47" s="3"/>
      <c r="EL47" s="3"/>
      <c r="EM47" s="3"/>
      <c r="EN47" s="3"/>
      <c r="EO47" s="3"/>
      <c r="EP47" s="3"/>
      <c r="EQ47" s="3"/>
      <c r="ER47" s="3"/>
      <c r="ES47" s="3"/>
      <c r="ET47" s="3"/>
      <c r="EU47" s="3"/>
      <c r="EV47" s="3"/>
      <c r="EW47" s="3"/>
      <c r="EX47" s="3"/>
      <c r="EY47" s="3"/>
    </row>
    <row r="48" spans="9:155" ht="7.5" customHeight="1">
      <c r="I48" s="46"/>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8"/>
      <c r="EH48" s="22"/>
      <c r="EI48" s="3"/>
      <c r="EJ48" s="3"/>
      <c r="EK48" s="3"/>
      <c r="EL48" s="3"/>
      <c r="EM48" s="3"/>
      <c r="EN48" s="3"/>
      <c r="EO48" s="3"/>
      <c r="EP48" s="3"/>
      <c r="EQ48" s="3"/>
      <c r="ER48" s="3"/>
      <c r="ES48" s="3"/>
      <c r="ET48" s="3"/>
      <c r="EU48" s="3"/>
      <c r="EV48" s="3"/>
      <c r="EW48" s="3"/>
      <c r="EX48" s="3"/>
      <c r="EY48" s="3"/>
    </row>
    <row r="49" spans="9:155" ht="7.5" customHeight="1">
      <c r="I49" s="46"/>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8"/>
      <c r="EH49" s="22"/>
      <c r="EI49" s="3"/>
      <c r="EJ49" s="3"/>
      <c r="EK49" s="3"/>
      <c r="EL49" s="3"/>
      <c r="EM49" s="3"/>
      <c r="EN49" s="3"/>
      <c r="EO49" s="3"/>
      <c r="EP49" s="3"/>
      <c r="EQ49" s="3"/>
      <c r="ER49" s="3"/>
      <c r="ES49" s="3"/>
      <c r="ET49" s="3"/>
      <c r="EU49" s="3"/>
      <c r="EV49" s="3"/>
      <c r="EW49" s="3"/>
      <c r="EX49" s="3"/>
      <c r="EY49" s="3"/>
    </row>
    <row r="50" spans="9:155" ht="7.5" customHeight="1">
      <c r="I50" s="46"/>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8"/>
      <c r="EH50" s="22"/>
      <c r="EI50" s="3"/>
      <c r="EJ50" s="3"/>
      <c r="EK50" s="3"/>
      <c r="EL50" s="3"/>
      <c r="EM50" s="3"/>
      <c r="EN50" s="3"/>
      <c r="EO50" s="3"/>
      <c r="EP50" s="3"/>
      <c r="EQ50" s="3"/>
      <c r="ER50" s="3"/>
      <c r="ES50" s="3"/>
      <c r="ET50" s="3"/>
      <c r="EU50" s="3"/>
      <c r="EV50" s="3"/>
      <c r="EW50" s="3"/>
      <c r="EX50" s="3"/>
      <c r="EY50" s="3"/>
    </row>
    <row r="51" spans="9:155" ht="7.5" customHeight="1">
      <c r="I51" s="46"/>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8"/>
      <c r="EH51" s="22"/>
      <c r="EI51" s="3"/>
      <c r="EJ51" s="3"/>
      <c r="EK51" s="3"/>
      <c r="EL51" s="3"/>
      <c r="EM51" s="3"/>
      <c r="EN51" s="3"/>
      <c r="EO51" s="3"/>
      <c r="EP51" s="3"/>
      <c r="EQ51" s="3"/>
      <c r="ER51" s="3"/>
      <c r="ES51" s="3"/>
      <c r="ET51" s="3"/>
      <c r="EU51" s="3"/>
      <c r="EV51" s="3"/>
      <c r="EW51" s="3"/>
      <c r="EX51" s="3"/>
      <c r="EY51" s="3"/>
    </row>
    <row r="52" spans="9:155" ht="7.5" customHeight="1">
      <c r="I52" s="46"/>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8"/>
      <c r="EH52" s="22"/>
      <c r="EI52" s="3"/>
      <c r="EJ52" s="3"/>
      <c r="EK52" s="3"/>
      <c r="EL52" s="3"/>
      <c r="EM52" s="3"/>
      <c r="EN52" s="3"/>
      <c r="EO52" s="3"/>
      <c r="EP52" s="3"/>
      <c r="EQ52" s="3"/>
      <c r="ER52" s="3"/>
      <c r="ES52" s="3"/>
      <c r="ET52" s="3"/>
      <c r="EU52" s="3"/>
      <c r="EV52" s="3"/>
      <c r="EW52" s="3"/>
      <c r="EX52" s="3"/>
      <c r="EY52" s="3"/>
    </row>
    <row r="53" spans="9:155" ht="7.5" customHeight="1">
      <c r="I53" s="46"/>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8"/>
      <c r="EH53" s="22"/>
      <c r="EI53" s="3"/>
      <c r="EJ53" s="3"/>
      <c r="EK53" s="3"/>
      <c r="EL53" s="3"/>
      <c r="EM53" s="3"/>
      <c r="EN53" s="3"/>
      <c r="EO53" s="3"/>
      <c r="EP53" s="3"/>
      <c r="EQ53" s="3"/>
      <c r="ER53" s="3"/>
      <c r="ES53" s="3"/>
      <c r="ET53" s="3"/>
      <c r="EU53" s="3"/>
      <c r="EV53" s="3"/>
      <c r="EW53" s="3"/>
      <c r="EX53" s="3"/>
      <c r="EY53" s="3"/>
    </row>
    <row r="54" spans="9:155" ht="7.5" customHeight="1">
      <c r="I54" s="46"/>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8"/>
      <c r="EI54" s="3"/>
      <c r="EJ54" s="3"/>
      <c r="EK54" s="3"/>
      <c r="EL54" s="3"/>
      <c r="EM54" s="3"/>
      <c r="EN54" s="3"/>
      <c r="EO54" s="3"/>
      <c r="EP54" s="3"/>
      <c r="EQ54" s="3"/>
      <c r="ER54" s="3"/>
      <c r="ES54" s="3"/>
      <c r="ET54" s="3"/>
      <c r="EU54" s="3"/>
      <c r="EV54" s="3"/>
      <c r="EW54" s="3"/>
      <c r="EX54" s="3"/>
      <c r="EY54" s="3"/>
    </row>
    <row r="55" spans="9:155" ht="7.5" customHeight="1">
      <c r="I55" s="46"/>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8"/>
      <c r="EI55" s="3"/>
      <c r="EJ55" s="3"/>
      <c r="EK55" s="3"/>
      <c r="EL55" s="3"/>
      <c r="EM55" s="3"/>
      <c r="EN55" s="3"/>
      <c r="EO55" s="3"/>
      <c r="EP55" s="3"/>
      <c r="EQ55" s="3"/>
      <c r="ER55" s="3"/>
      <c r="ES55" s="3"/>
      <c r="ET55" s="3"/>
      <c r="EU55" s="3"/>
      <c r="EV55" s="3"/>
      <c r="EW55" s="3"/>
      <c r="EX55" s="3"/>
      <c r="EY55" s="3"/>
    </row>
    <row r="56" spans="9:155" ht="7.5" customHeight="1">
      <c r="I56" s="46"/>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8"/>
      <c r="EI56" s="3"/>
      <c r="EJ56" s="3"/>
      <c r="EK56" s="3"/>
      <c r="EL56" s="3"/>
      <c r="EM56" s="3"/>
      <c r="EN56" s="3"/>
      <c r="EO56" s="3"/>
      <c r="EP56" s="3"/>
      <c r="EQ56" s="3"/>
      <c r="ER56" s="3"/>
      <c r="ES56" s="3"/>
      <c r="ET56" s="3"/>
      <c r="EU56" s="3"/>
      <c r="EV56" s="3"/>
      <c r="EW56" s="3"/>
      <c r="EX56" s="3"/>
      <c r="EY56" s="3"/>
    </row>
    <row r="57" spans="9:155" ht="7.5" customHeight="1">
      <c r="I57" s="46"/>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8"/>
      <c r="EI57" s="3"/>
      <c r="EJ57" s="3"/>
      <c r="EK57" s="3"/>
      <c r="EL57" s="3"/>
      <c r="EM57" s="3"/>
      <c r="EN57" s="3"/>
      <c r="EO57" s="3"/>
      <c r="EP57" s="3"/>
      <c r="EQ57" s="3"/>
      <c r="ER57" s="3"/>
      <c r="ES57" s="3"/>
      <c r="ET57" s="3"/>
      <c r="EU57" s="3"/>
      <c r="EV57" s="3"/>
      <c r="EW57" s="3"/>
      <c r="EX57" s="3"/>
      <c r="EY57" s="3"/>
    </row>
    <row r="58" spans="9:155" ht="6.75" customHeight="1">
      <c r="I58" s="46"/>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8"/>
      <c r="EI58" s="3"/>
      <c r="EJ58" s="3"/>
      <c r="EK58" s="3"/>
      <c r="EL58" s="3"/>
      <c r="EM58" s="3"/>
      <c r="EN58" s="3"/>
      <c r="EO58" s="3"/>
      <c r="EP58" s="3"/>
      <c r="EQ58" s="3"/>
      <c r="ER58" s="3"/>
      <c r="ES58" s="3"/>
      <c r="ET58" s="3"/>
      <c r="EU58" s="3"/>
      <c r="EV58" s="3"/>
      <c r="EW58" s="3"/>
      <c r="EX58" s="3"/>
      <c r="EY58" s="3"/>
    </row>
    <row r="59" spans="9:155" ht="6.75" customHeight="1">
      <c r="I59" s="46"/>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8"/>
      <c r="EI59" s="3"/>
      <c r="EJ59" s="3"/>
      <c r="EK59" s="3"/>
      <c r="EL59" s="3"/>
      <c r="EM59" s="3"/>
      <c r="EN59" s="3"/>
      <c r="EO59" s="3"/>
      <c r="EP59" s="3"/>
      <c r="EQ59" s="3"/>
      <c r="ER59" s="3"/>
      <c r="ES59" s="3"/>
      <c r="ET59" s="3"/>
      <c r="EU59" s="3"/>
      <c r="EV59" s="3"/>
      <c r="EW59" s="3"/>
      <c r="EX59" s="3"/>
      <c r="EY59" s="3"/>
    </row>
    <row r="60" spans="9:155" ht="6.75" customHeight="1">
      <c r="I60" s="46"/>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8"/>
      <c r="EI60" s="3"/>
      <c r="EJ60" s="3"/>
      <c r="EK60" s="3"/>
      <c r="EL60" s="3"/>
      <c r="EM60" s="3"/>
      <c r="EN60" s="3"/>
      <c r="EO60" s="3"/>
      <c r="EP60" s="3"/>
      <c r="EQ60" s="3"/>
      <c r="ER60" s="3"/>
      <c r="ES60" s="3"/>
      <c r="ET60" s="3"/>
      <c r="EU60" s="3"/>
      <c r="EV60" s="3"/>
      <c r="EW60" s="3"/>
      <c r="EX60" s="3"/>
      <c r="EY60" s="3"/>
    </row>
    <row r="61" spans="9:155" ht="6.75" customHeight="1">
      <c r="I61" s="46"/>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8"/>
      <c r="EI61" s="3"/>
      <c r="EJ61" s="3"/>
      <c r="EK61" s="3"/>
      <c r="EL61" s="3"/>
      <c r="EM61" s="3"/>
      <c r="EN61" s="3"/>
      <c r="EO61" s="3"/>
      <c r="EP61" s="3"/>
      <c r="EQ61" s="3"/>
      <c r="ER61" s="3"/>
      <c r="ES61" s="3"/>
      <c r="ET61" s="3"/>
      <c r="EU61" s="3"/>
      <c r="EV61" s="3"/>
      <c r="EW61" s="3"/>
      <c r="EX61" s="3"/>
      <c r="EY61" s="3"/>
    </row>
    <row r="62" spans="9:155" ht="6.75" customHeight="1">
      <c r="I62" s="46"/>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8"/>
      <c r="EI62" s="3"/>
      <c r="EJ62" s="3"/>
      <c r="EK62" s="3"/>
      <c r="EL62" s="3"/>
      <c r="EM62" s="3"/>
      <c r="EN62" s="3"/>
      <c r="EO62" s="3"/>
      <c r="EP62" s="3"/>
      <c r="EQ62" s="3"/>
      <c r="ER62" s="3"/>
      <c r="ES62" s="3"/>
      <c r="ET62" s="3"/>
      <c r="EU62" s="3"/>
      <c r="EV62" s="3"/>
      <c r="EW62" s="3"/>
      <c r="EX62" s="3"/>
      <c r="EY62" s="3"/>
    </row>
    <row r="63" spans="9:155" ht="7.5" customHeight="1">
      <c r="I63" s="28"/>
      <c r="J63" s="40"/>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37"/>
      <c r="BQ63" s="37"/>
      <c r="BR63" s="37"/>
      <c r="BS63" s="37"/>
      <c r="BT63" s="37"/>
      <c r="BU63" s="37"/>
      <c r="BV63" s="37"/>
      <c r="BW63" s="37"/>
      <c r="BX63" s="37"/>
      <c r="BY63" s="29"/>
      <c r="EI63" s="3"/>
      <c r="EJ63" s="3"/>
      <c r="EK63" s="3"/>
      <c r="EL63" s="3"/>
      <c r="EM63" s="3"/>
      <c r="EN63" s="3"/>
      <c r="EO63" s="3"/>
      <c r="EP63" s="3"/>
      <c r="EQ63" s="3"/>
      <c r="ER63" s="3"/>
      <c r="ES63" s="3"/>
      <c r="ET63" s="3"/>
      <c r="EU63" s="3"/>
      <c r="EV63" s="3"/>
      <c r="EW63" s="3"/>
      <c r="EX63" s="3"/>
      <c r="EY63" s="3"/>
    </row>
    <row r="64" spans="9:155" ht="7.5" customHeight="1">
      <c r="I64" s="28"/>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37"/>
      <c r="BQ64" s="37"/>
      <c r="BR64" s="37"/>
      <c r="BS64" s="37"/>
      <c r="BT64" s="37"/>
      <c r="BU64" s="37"/>
      <c r="BV64" s="37"/>
      <c r="BW64" s="37"/>
      <c r="BX64" s="37"/>
      <c r="BY64" s="29"/>
      <c r="EI64" s="3"/>
      <c r="EJ64" s="3"/>
      <c r="EK64" s="3"/>
      <c r="EL64" s="3"/>
      <c r="EM64" s="3"/>
      <c r="EN64" s="3"/>
      <c r="EO64" s="3"/>
      <c r="EP64" s="3"/>
      <c r="EQ64" s="3"/>
      <c r="ER64" s="3"/>
      <c r="ES64" s="3"/>
      <c r="ET64" s="3"/>
      <c r="EU64" s="3"/>
      <c r="EV64" s="3"/>
      <c r="EW64" s="3"/>
      <c r="EX64" s="3"/>
      <c r="EY64" s="3"/>
    </row>
    <row r="65" spans="9:155" ht="7.5" customHeight="1">
      <c r="I65" s="28"/>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37"/>
      <c r="BQ65" s="37"/>
      <c r="BR65" s="37"/>
      <c r="BS65" s="37"/>
      <c r="BT65" s="37"/>
      <c r="BU65" s="37"/>
      <c r="BV65" s="37"/>
      <c r="BW65" s="37"/>
      <c r="BX65" s="37"/>
      <c r="BY65" s="29"/>
      <c r="EI65" s="3"/>
      <c r="EJ65" s="3"/>
      <c r="EK65" s="3"/>
      <c r="EL65" s="3"/>
      <c r="EM65" s="3"/>
      <c r="EN65" s="3"/>
      <c r="EO65" s="3"/>
      <c r="EP65" s="3"/>
      <c r="EQ65" s="3"/>
      <c r="ER65" s="3"/>
      <c r="ES65" s="3"/>
      <c r="ET65" s="3"/>
      <c r="EU65" s="3"/>
      <c r="EV65" s="3"/>
      <c r="EW65" s="3"/>
      <c r="EX65" s="3"/>
      <c r="EY65" s="3"/>
    </row>
    <row r="66" spans="9:155" ht="7.5" customHeight="1">
      <c r="I66" s="28"/>
      <c r="J66" s="36"/>
      <c r="K66" s="36"/>
      <c r="L66" s="36"/>
      <c r="M66" s="36"/>
      <c r="N66" s="36"/>
      <c r="O66" s="36"/>
      <c r="P66" s="36"/>
      <c r="Q66" s="36"/>
      <c r="R66" s="36"/>
      <c r="S66" s="36"/>
      <c r="T66" s="36"/>
      <c r="U66" s="41"/>
      <c r="V66" s="41"/>
      <c r="W66" s="41"/>
      <c r="X66" s="36"/>
      <c r="Y66" s="36"/>
      <c r="Z66" s="36"/>
      <c r="AA66" s="36"/>
      <c r="AB66" s="36"/>
      <c r="AC66" s="36"/>
      <c r="AD66" s="36"/>
      <c r="AE66" s="36"/>
      <c r="AF66" s="36"/>
      <c r="AG66" s="36"/>
      <c r="AH66" s="36"/>
      <c r="AI66" s="36"/>
      <c r="AJ66" s="36"/>
      <c r="AK66" s="36"/>
      <c r="AL66" s="36"/>
      <c r="AM66" s="36"/>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29"/>
      <c r="EI66" s="3"/>
      <c r="EJ66" s="3"/>
      <c r="EK66" s="3"/>
      <c r="EL66" s="3"/>
      <c r="EM66" s="3"/>
      <c r="EN66" s="3"/>
      <c r="EO66" s="3"/>
      <c r="EP66" s="3"/>
      <c r="EQ66" s="3"/>
      <c r="ER66" s="3"/>
      <c r="ES66" s="3"/>
      <c r="ET66" s="3"/>
      <c r="EU66" s="3"/>
      <c r="EV66" s="3"/>
      <c r="EW66" s="3"/>
      <c r="EX66" s="3"/>
      <c r="EY66" s="3"/>
    </row>
    <row r="67" spans="9:155" ht="7.5" customHeight="1">
      <c r="I67" s="28"/>
      <c r="J67" s="36"/>
      <c r="K67" s="36"/>
      <c r="L67" s="36"/>
      <c r="M67" s="36"/>
      <c r="N67" s="36"/>
      <c r="O67" s="36"/>
      <c r="P67" s="36"/>
      <c r="Q67" s="36"/>
      <c r="R67" s="36"/>
      <c r="S67" s="36"/>
      <c r="T67" s="36"/>
      <c r="U67" s="41"/>
      <c r="V67" s="41"/>
      <c r="W67" s="41"/>
      <c r="X67" s="36"/>
      <c r="Y67" s="36"/>
      <c r="Z67" s="36"/>
      <c r="AA67" s="36"/>
      <c r="AB67" s="36"/>
      <c r="AC67" s="36"/>
      <c r="AD67" s="36"/>
      <c r="AE67" s="36"/>
      <c r="AF67" s="36"/>
      <c r="AG67" s="36"/>
      <c r="AH67" s="36"/>
      <c r="AI67" s="36"/>
      <c r="AJ67" s="36"/>
      <c r="AK67" s="36"/>
      <c r="AL67" s="36"/>
      <c r="AM67" s="36"/>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29"/>
      <c r="EI67" s="3"/>
      <c r="EJ67" s="3"/>
      <c r="EK67" s="3"/>
      <c r="EL67" s="3"/>
      <c r="EM67" s="3"/>
      <c r="EN67" s="3"/>
      <c r="EO67" s="3"/>
      <c r="EP67" s="3"/>
      <c r="EQ67" s="3"/>
      <c r="ER67" s="3"/>
      <c r="ES67" s="3"/>
      <c r="ET67" s="3"/>
      <c r="EU67" s="3"/>
      <c r="EV67" s="3"/>
      <c r="EW67" s="3"/>
      <c r="EX67" s="3"/>
      <c r="EY67" s="3"/>
    </row>
    <row r="68" spans="9:155" ht="7.5" customHeight="1">
      <c r="I68" s="28"/>
      <c r="J68" s="36"/>
      <c r="K68" s="36"/>
      <c r="L68" s="36"/>
      <c r="M68" s="36"/>
      <c r="N68" s="36"/>
      <c r="O68" s="36"/>
      <c r="P68" s="36"/>
      <c r="Q68" s="36"/>
      <c r="R68" s="36"/>
      <c r="S68" s="36"/>
      <c r="T68" s="36"/>
      <c r="U68" s="41"/>
      <c r="V68" s="41"/>
      <c r="W68" s="41"/>
      <c r="X68" s="36"/>
      <c r="Y68" s="36"/>
      <c r="Z68" s="36"/>
      <c r="AA68" s="36"/>
      <c r="AB68" s="36"/>
      <c r="AC68" s="36"/>
      <c r="AD68" s="36"/>
      <c r="AE68" s="36"/>
      <c r="AF68" s="36"/>
      <c r="AG68" s="36"/>
      <c r="AH68" s="36"/>
      <c r="AI68" s="36"/>
      <c r="AJ68" s="36"/>
      <c r="AK68" s="36"/>
      <c r="AL68" s="36"/>
      <c r="AM68" s="36"/>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29"/>
      <c r="EI68" s="3"/>
      <c r="EJ68" s="3"/>
      <c r="EK68" s="3"/>
      <c r="EL68" s="3"/>
      <c r="EM68" s="3"/>
      <c r="EN68" s="3"/>
      <c r="EO68" s="3"/>
      <c r="EP68" s="3"/>
      <c r="EQ68" s="3"/>
      <c r="ER68" s="3"/>
      <c r="ES68" s="3"/>
      <c r="ET68" s="3"/>
      <c r="EU68" s="3"/>
      <c r="EV68" s="3"/>
      <c r="EW68" s="3"/>
      <c r="EX68" s="3"/>
      <c r="EY68" s="3"/>
    </row>
    <row r="69" spans="9:155" ht="7.5" customHeight="1">
      <c r="I69" s="28"/>
      <c r="J69" s="36"/>
      <c r="K69" s="36"/>
      <c r="L69" s="36"/>
      <c r="M69" s="36"/>
      <c r="N69" s="36"/>
      <c r="O69" s="36"/>
      <c r="P69" s="36"/>
      <c r="Q69" s="36"/>
      <c r="R69" s="36"/>
      <c r="S69" s="36"/>
      <c r="T69" s="36"/>
      <c r="U69" s="41"/>
      <c r="V69" s="41"/>
      <c r="W69" s="41"/>
      <c r="X69" s="36"/>
      <c r="Y69" s="36"/>
      <c r="Z69" s="36"/>
      <c r="AA69" s="36"/>
      <c r="AB69" s="36"/>
      <c r="AC69" s="36"/>
      <c r="AD69" s="36"/>
      <c r="AE69" s="36"/>
      <c r="AF69" s="36"/>
      <c r="AG69" s="36"/>
      <c r="AH69" s="36"/>
      <c r="AI69" s="36"/>
      <c r="AJ69" s="36"/>
      <c r="AK69" s="36"/>
      <c r="AL69" s="36"/>
      <c r="AM69" s="36"/>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29"/>
      <c r="EI69" s="3"/>
      <c r="EJ69" s="3"/>
      <c r="EK69" s="3"/>
      <c r="EL69" s="3"/>
      <c r="EM69" s="3"/>
      <c r="EN69" s="3"/>
      <c r="EO69" s="3"/>
      <c r="EP69" s="3"/>
      <c r="EQ69" s="3"/>
      <c r="ER69" s="3"/>
      <c r="ES69" s="3"/>
      <c r="ET69" s="3"/>
      <c r="EU69" s="3"/>
      <c r="EV69" s="3"/>
      <c r="EW69" s="3"/>
      <c r="EX69" s="3"/>
      <c r="EY69" s="3"/>
    </row>
    <row r="70" spans="9:155" ht="7.5" customHeight="1">
      <c r="I70" s="28"/>
      <c r="J70" s="36"/>
      <c r="K70" s="36"/>
      <c r="L70" s="36"/>
      <c r="M70" s="36"/>
      <c r="N70" s="36"/>
      <c r="O70" s="36"/>
      <c r="P70" s="36"/>
      <c r="Q70" s="36"/>
      <c r="R70" s="36"/>
      <c r="S70" s="36"/>
      <c r="T70" s="36"/>
      <c r="U70" s="41"/>
      <c r="V70" s="41"/>
      <c r="W70" s="41"/>
      <c r="X70" s="36"/>
      <c r="Y70" s="36"/>
      <c r="Z70" s="36"/>
      <c r="AA70" s="36"/>
      <c r="AB70" s="36"/>
      <c r="AC70" s="36"/>
      <c r="AD70" s="36"/>
      <c r="AE70" s="36"/>
      <c r="AF70" s="36"/>
      <c r="AG70" s="36"/>
      <c r="AH70" s="36"/>
      <c r="AI70" s="36"/>
      <c r="AJ70" s="36"/>
      <c r="AK70" s="36"/>
      <c r="AL70" s="36"/>
      <c r="AM70" s="36"/>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29"/>
      <c r="EI70" s="3"/>
      <c r="EJ70" s="3"/>
      <c r="EK70" s="3"/>
      <c r="EL70" s="3"/>
      <c r="EM70" s="3"/>
      <c r="EN70" s="3"/>
      <c r="EO70" s="3"/>
      <c r="EP70" s="3"/>
      <c r="EQ70" s="3"/>
      <c r="ER70" s="3"/>
      <c r="ES70" s="3"/>
      <c r="ET70" s="3"/>
      <c r="EU70" s="3"/>
      <c r="EV70" s="3"/>
      <c r="EW70" s="3"/>
      <c r="EX70" s="3"/>
      <c r="EY70" s="3"/>
    </row>
    <row r="71" spans="9:155" ht="7.5" customHeight="1">
      <c r="I71" s="28"/>
      <c r="J71" s="36"/>
      <c r="K71" s="36"/>
      <c r="L71" s="36"/>
      <c r="M71" s="36"/>
      <c r="N71" s="36"/>
      <c r="O71" s="36"/>
      <c r="P71" s="36"/>
      <c r="Q71" s="36"/>
      <c r="R71" s="36"/>
      <c r="S71" s="36"/>
      <c r="T71" s="36"/>
      <c r="U71" s="41"/>
      <c r="V71" s="41"/>
      <c r="W71" s="41"/>
      <c r="X71" s="36"/>
      <c r="Y71" s="36"/>
      <c r="Z71" s="36"/>
      <c r="AA71" s="36"/>
      <c r="AB71" s="36"/>
      <c r="AC71" s="36"/>
      <c r="AD71" s="36"/>
      <c r="AE71" s="36"/>
      <c r="AF71" s="36"/>
      <c r="AG71" s="36"/>
      <c r="AH71" s="36"/>
      <c r="AI71" s="36"/>
      <c r="AJ71" s="36"/>
      <c r="AK71" s="36"/>
      <c r="AL71" s="36"/>
      <c r="AM71" s="36"/>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29"/>
      <c r="EI71" s="3"/>
      <c r="EJ71" s="3"/>
      <c r="EK71" s="3"/>
      <c r="EL71" s="3"/>
      <c r="EM71" s="3"/>
      <c r="EN71" s="3"/>
      <c r="EO71" s="3"/>
      <c r="EP71" s="3"/>
      <c r="EQ71" s="3"/>
      <c r="ER71" s="3"/>
      <c r="ES71" s="3"/>
      <c r="ET71" s="3"/>
      <c r="EU71" s="3"/>
      <c r="EV71" s="3"/>
      <c r="EW71" s="3"/>
      <c r="EX71" s="3"/>
      <c r="EY71" s="3"/>
    </row>
    <row r="72" spans="9:155" ht="7.5" customHeight="1">
      <c r="I72" s="28"/>
      <c r="J72" s="36"/>
      <c r="K72" s="36"/>
      <c r="L72" s="36"/>
      <c r="M72" s="36"/>
      <c r="N72" s="36"/>
      <c r="O72" s="36"/>
      <c r="P72" s="36"/>
      <c r="Q72" s="36"/>
      <c r="R72" s="36"/>
      <c r="S72" s="36"/>
      <c r="T72" s="36"/>
      <c r="U72" s="41"/>
      <c r="V72" s="41"/>
      <c r="W72" s="41"/>
      <c r="X72" s="36"/>
      <c r="Y72" s="36"/>
      <c r="Z72" s="36"/>
      <c r="AA72" s="36"/>
      <c r="AB72" s="36"/>
      <c r="AC72" s="36"/>
      <c r="AD72" s="36"/>
      <c r="AE72" s="36"/>
      <c r="AF72" s="36"/>
      <c r="AG72" s="36"/>
      <c r="AH72" s="36"/>
      <c r="AI72" s="36"/>
      <c r="AJ72" s="36"/>
      <c r="AK72" s="36"/>
      <c r="AL72" s="36"/>
      <c r="AM72" s="36"/>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29"/>
      <c r="EI72" s="3"/>
      <c r="EJ72" s="3"/>
      <c r="EK72" s="3"/>
      <c r="EL72" s="3"/>
      <c r="EM72" s="3"/>
      <c r="EN72" s="3"/>
      <c r="EO72" s="3"/>
      <c r="EP72" s="3"/>
      <c r="EQ72" s="3"/>
      <c r="ER72" s="3"/>
      <c r="ES72" s="3"/>
      <c r="ET72" s="3"/>
      <c r="EU72" s="3"/>
      <c r="EV72" s="3"/>
      <c r="EW72" s="3"/>
      <c r="EX72" s="3"/>
      <c r="EY72" s="3"/>
    </row>
    <row r="73" spans="9:155" ht="7.5" customHeight="1">
      <c r="I73" s="28"/>
      <c r="J73" s="36"/>
      <c r="K73" s="36"/>
      <c r="L73" s="36"/>
      <c r="M73" s="36"/>
      <c r="N73" s="36"/>
      <c r="O73" s="36"/>
      <c r="P73" s="36"/>
      <c r="Q73" s="36"/>
      <c r="R73" s="36"/>
      <c r="S73" s="36"/>
      <c r="T73" s="36"/>
      <c r="U73" s="41"/>
      <c r="V73" s="41"/>
      <c r="W73" s="41"/>
      <c r="X73" s="36"/>
      <c r="Y73" s="36"/>
      <c r="Z73" s="36"/>
      <c r="AA73" s="36"/>
      <c r="AB73" s="36"/>
      <c r="AC73" s="36"/>
      <c r="AD73" s="36"/>
      <c r="AE73" s="36"/>
      <c r="AF73" s="36"/>
      <c r="AG73" s="36"/>
      <c r="AH73" s="36"/>
      <c r="AI73" s="36"/>
      <c r="AJ73" s="36"/>
      <c r="AK73" s="36"/>
      <c r="AL73" s="36"/>
      <c r="AM73" s="36"/>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29"/>
      <c r="EI73" s="3"/>
      <c r="EJ73" s="3"/>
      <c r="EK73" s="3"/>
      <c r="EL73" s="3"/>
      <c r="EM73" s="3"/>
      <c r="EN73" s="3"/>
      <c r="EO73" s="3"/>
      <c r="EP73" s="3"/>
      <c r="EQ73" s="3"/>
      <c r="ER73" s="3"/>
      <c r="ES73" s="3"/>
      <c r="ET73" s="3"/>
      <c r="EU73" s="3"/>
      <c r="EV73" s="3"/>
      <c r="EW73" s="3"/>
      <c r="EX73" s="3"/>
      <c r="EY73" s="3"/>
    </row>
    <row r="74" spans="9:155" ht="7.5" customHeight="1">
      <c r="I74" s="28"/>
      <c r="J74" s="36"/>
      <c r="K74" s="36"/>
      <c r="L74" s="36"/>
      <c r="M74" s="36"/>
      <c r="N74" s="36"/>
      <c r="O74" s="36"/>
      <c r="P74" s="36"/>
      <c r="Q74" s="36"/>
      <c r="R74" s="36"/>
      <c r="S74" s="36"/>
      <c r="T74" s="36"/>
      <c r="U74" s="41"/>
      <c r="V74" s="41"/>
      <c r="W74" s="41"/>
      <c r="X74" s="36"/>
      <c r="Y74" s="36"/>
      <c r="Z74" s="36"/>
      <c r="AA74" s="36"/>
      <c r="AB74" s="36"/>
      <c r="AC74" s="36"/>
      <c r="AD74" s="36"/>
      <c r="AE74" s="36"/>
      <c r="AF74" s="36"/>
      <c r="AG74" s="36"/>
      <c r="AH74" s="36"/>
      <c r="AI74" s="36"/>
      <c r="AJ74" s="36"/>
      <c r="AK74" s="36"/>
      <c r="AL74" s="36"/>
      <c r="AM74" s="36"/>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29"/>
      <c r="EI74" s="3"/>
      <c r="EJ74" s="3"/>
      <c r="EK74" s="3"/>
      <c r="EL74" s="3"/>
      <c r="EM74" s="3"/>
      <c r="EN74" s="3"/>
      <c r="EO74" s="3"/>
      <c r="EP74" s="3"/>
      <c r="EQ74" s="3"/>
      <c r="ER74" s="3"/>
      <c r="ES74" s="3"/>
      <c r="ET74" s="3"/>
      <c r="EU74" s="3"/>
      <c r="EV74" s="3"/>
      <c r="EW74" s="3"/>
      <c r="EX74" s="3"/>
      <c r="EY74" s="3"/>
    </row>
    <row r="75" spans="9:155" ht="7.5" customHeight="1">
      <c r="I75" s="28"/>
      <c r="J75" s="36"/>
      <c r="K75" s="36"/>
      <c r="L75" s="36"/>
      <c r="M75" s="36"/>
      <c r="N75" s="36"/>
      <c r="O75" s="36"/>
      <c r="P75" s="36"/>
      <c r="Q75" s="36"/>
      <c r="R75" s="36"/>
      <c r="S75" s="36"/>
      <c r="T75" s="36"/>
      <c r="U75" s="41"/>
      <c r="V75" s="41"/>
      <c r="W75" s="41"/>
      <c r="X75" s="36"/>
      <c r="Y75" s="36"/>
      <c r="Z75" s="36"/>
      <c r="AA75" s="36"/>
      <c r="AB75" s="36"/>
      <c r="AC75" s="36"/>
      <c r="AD75" s="36"/>
      <c r="AE75" s="36"/>
      <c r="AF75" s="36"/>
      <c r="AG75" s="36"/>
      <c r="AH75" s="36"/>
      <c r="AI75" s="36"/>
      <c r="AJ75" s="36"/>
      <c r="AK75" s="36"/>
      <c r="AL75" s="36"/>
      <c r="AM75" s="36"/>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29"/>
      <c r="EI75" s="3"/>
      <c r="EJ75" s="3"/>
      <c r="EK75" s="3"/>
      <c r="EL75" s="3"/>
      <c r="EM75" s="3"/>
      <c r="EN75" s="3"/>
      <c r="EO75" s="3"/>
      <c r="EP75" s="3"/>
      <c r="EQ75" s="3"/>
      <c r="ER75" s="3"/>
      <c r="ES75" s="3"/>
      <c r="ET75" s="3"/>
      <c r="EU75" s="3"/>
      <c r="EV75" s="3"/>
      <c r="EW75" s="3"/>
      <c r="EX75" s="3"/>
      <c r="EY75" s="3"/>
    </row>
    <row r="76" spans="9:155" ht="7.5" customHeight="1">
      <c r="I76" s="28"/>
      <c r="J76" s="40"/>
      <c r="K76" s="40"/>
      <c r="L76" s="40"/>
      <c r="M76" s="40"/>
      <c r="N76" s="40"/>
      <c r="O76" s="40"/>
      <c r="P76" s="40"/>
      <c r="Q76" s="40"/>
      <c r="R76" s="40"/>
      <c r="S76" s="40"/>
      <c r="T76" s="40"/>
      <c r="U76" s="36"/>
      <c r="V76" s="36"/>
      <c r="W76" s="36"/>
      <c r="X76" s="36"/>
      <c r="Y76" s="36"/>
      <c r="Z76" s="36"/>
      <c r="AA76" s="36"/>
      <c r="AB76" s="36"/>
      <c r="AC76" s="36"/>
      <c r="AD76" s="36"/>
      <c r="AE76" s="36"/>
      <c r="AF76" s="36"/>
      <c r="AG76" s="36"/>
      <c r="AH76" s="36"/>
      <c r="AI76" s="36"/>
      <c r="AJ76" s="36"/>
      <c r="AK76" s="36"/>
      <c r="AL76" s="36"/>
      <c r="AM76" s="36"/>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37"/>
      <c r="BQ76" s="37"/>
      <c r="BR76" s="37"/>
      <c r="BS76" s="37"/>
      <c r="BT76" s="37"/>
      <c r="BU76" s="37"/>
      <c r="BV76" s="37"/>
      <c r="BW76" s="37"/>
      <c r="BX76" s="37"/>
      <c r="BY76" s="29"/>
      <c r="EI76" s="3"/>
      <c r="EJ76" s="3"/>
      <c r="EK76" s="3"/>
      <c r="EL76" s="3"/>
      <c r="EM76" s="3"/>
      <c r="EN76" s="3"/>
      <c r="EO76" s="3"/>
      <c r="EP76" s="3"/>
      <c r="EQ76" s="3"/>
      <c r="ER76" s="3"/>
      <c r="ES76" s="3"/>
      <c r="ET76" s="3"/>
      <c r="EU76" s="3"/>
      <c r="EV76" s="3"/>
      <c r="EW76" s="3"/>
      <c r="EX76" s="3"/>
      <c r="EY76" s="3"/>
    </row>
    <row r="77" spans="9:155" ht="7.5" customHeight="1">
      <c r="I77" s="28"/>
      <c r="J77" s="40"/>
      <c r="K77" s="40"/>
      <c r="L77" s="40"/>
      <c r="M77" s="40"/>
      <c r="N77" s="40"/>
      <c r="O77" s="40"/>
      <c r="P77" s="40"/>
      <c r="Q77" s="40"/>
      <c r="R77" s="40"/>
      <c r="S77" s="40"/>
      <c r="T77" s="40"/>
      <c r="U77" s="36"/>
      <c r="V77" s="36"/>
      <c r="W77" s="36"/>
      <c r="X77" s="36"/>
      <c r="Y77" s="36"/>
      <c r="Z77" s="36"/>
      <c r="AA77" s="36"/>
      <c r="AB77" s="36"/>
      <c r="AC77" s="36"/>
      <c r="AD77" s="36"/>
      <c r="AE77" s="36"/>
      <c r="AF77" s="36"/>
      <c r="AG77" s="36"/>
      <c r="AH77" s="36"/>
      <c r="AI77" s="36"/>
      <c r="AJ77" s="36"/>
      <c r="AK77" s="36"/>
      <c r="AL77" s="36"/>
      <c r="AM77" s="36"/>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37"/>
      <c r="BQ77" s="37"/>
      <c r="BR77" s="37"/>
      <c r="BS77" s="37"/>
      <c r="BT77" s="37"/>
      <c r="BU77" s="37"/>
      <c r="BV77" s="37"/>
      <c r="BW77" s="37"/>
      <c r="BX77" s="37"/>
      <c r="BY77" s="29"/>
      <c r="EI77" s="3"/>
      <c r="EJ77" s="3"/>
      <c r="EK77" s="3"/>
      <c r="EL77" s="3"/>
      <c r="EM77" s="3"/>
      <c r="EN77" s="3"/>
      <c r="EO77" s="3"/>
      <c r="EP77" s="3"/>
      <c r="EQ77" s="3"/>
      <c r="ER77" s="3"/>
      <c r="ES77" s="3"/>
      <c r="ET77" s="3"/>
      <c r="EU77" s="3"/>
      <c r="EV77" s="3"/>
      <c r="EW77" s="3"/>
      <c r="EX77" s="3"/>
      <c r="EY77" s="3"/>
    </row>
    <row r="78" spans="9:155" ht="7.5" customHeight="1">
      <c r="I78" s="28"/>
      <c r="J78" s="40"/>
      <c r="K78" s="40"/>
      <c r="L78" s="40"/>
      <c r="M78" s="40"/>
      <c r="N78" s="40"/>
      <c r="O78" s="40"/>
      <c r="P78" s="40"/>
      <c r="Q78" s="40"/>
      <c r="R78" s="40"/>
      <c r="S78" s="40"/>
      <c r="T78" s="40"/>
      <c r="U78" s="36"/>
      <c r="V78" s="36"/>
      <c r="W78" s="36"/>
      <c r="X78" s="36"/>
      <c r="Y78" s="36"/>
      <c r="Z78" s="36"/>
      <c r="AA78" s="36"/>
      <c r="AB78" s="36"/>
      <c r="AC78" s="36"/>
      <c r="AD78" s="36"/>
      <c r="AE78" s="36"/>
      <c r="AF78" s="36"/>
      <c r="AG78" s="36"/>
      <c r="AH78" s="36"/>
      <c r="AI78" s="36"/>
      <c r="AJ78" s="36"/>
      <c r="AK78" s="36"/>
      <c r="AL78" s="36"/>
      <c r="AM78" s="36"/>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37"/>
      <c r="BQ78" s="37"/>
      <c r="BR78" s="37"/>
      <c r="BS78" s="37"/>
      <c r="BT78" s="37"/>
      <c r="BU78" s="37"/>
      <c r="BV78" s="37"/>
      <c r="BW78" s="37"/>
      <c r="BX78" s="37"/>
      <c r="BY78" s="29"/>
      <c r="EI78" s="3"/>
      <c r="EJ78" s="3"/>
      <c r="EK78" s="3"/>
      <c r="EL78" s="3"/>
      <c r="EM78" s="3"/>
      <c r="EN78" s="3"/>
      <c r="EO78" s="3"/>
      <c r="EP78" s="3"/>
      <c r="EQ78" s="3"/>
      <c r="ER78" s="3"/>
      <c r="ES78" s="3"/>
      <c r="ET78" s="3"/>
      <c r="EU78" s="3"/>
      <c r="EV78" s="3"/>
      <c r="EW78" s="3"/>
      <c r="EX78" s="3"/>
      <c r="EY78" s="3"/>
    </row>
    <row r="79" spans="9:155" ht="7.5" customHeight="1">
      <c r="I79" s="28"/>
      <c r="J79" s="40"/>
      <c r="K79" s="40"/>
      <c r="L79" s="40"/>
      <c r="M79" s="40"/>
      <c r="N79" s="40"/>
      <c r="O79" s="40"/>
      <c r="P79" s="40"/>
      <c r="Q79" s="40"/>
      <c r="R79" s="40"/>
      <c r="S79" s="40"/>
      <c r="T79" s="40"/>
      <c r="U79" s="41"/>
      <c r="V79" s="41"/>
      <c r="W79" s="41"/>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29"/>
      <c r="EI79" s="3"/>
      <c r="EJ79" s="3"/>
      <c r="EK79" s="3"/>
      <c r="EL79" s="3"/>
      <c r="EM79" s="3"/>
      <c r="EN79" s="3"/>
      <c r="EO79" s="3"/>
      <c r="EP79" s="3"/>
      <c r="EQ79" s="3"/>
      <c r="ER79" s="3"/>
      <c r="ES79" s="3"/>
      <c r="ET79" s="3"/>
      <c r="EU79" s="3"/>
      <c r="EV79" s="3"/>
      <c r="EW79" s="3"/>
      <c r="EX79" s="3"/>
      <c r="EY79" s="3"/>
    </row>
    <row r="80" spans="9:155" ht="7.5" customHeight="1">
      <c r="I80" s="28"/>
      <c r="J80" s="40"/>
      <c r="K80" s="40"/>
      <c r="L80" s="40"/>
      <c r="M80" s="40"/>
      <c r="N80" s="40"/>
      <c r="O80" s="40"/>
      <c r="P80" s="40"/>
      <c r="Q80" s="40"/>
      <c r="R80" s="40"/>
      <c r="S80" s="40"/>
      <c r="T80" s="40"/>
      <c r="U80" s="41"/>
      <c r="V80" s="41"/>
      <c r="W80" s="41"/>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29"/>
      <c r="EI80" s="3"/>
      <c r="EJ80" s="3"/>
      <c r="EK80" s="3"/>
      <c r="EL80" s="3"/>
      <c r="EM80" s="3"/>
      <c r="EN80" s="3"/>
      <c r="EO80" s="3"/>
      <c r="EP80" s="3"/>
      <c r="EQ80" s="3"/>
      <c r="ER80" s="3"/>
      <c r="ES80" s="3"/>
      <c r="ET80" s="3"/>
      <c r="EU80" s="3"/>
      <c r="EV80" s="3"/>
      <c r="EW80" s="3"/>
      <c r="EX80" s="3"/>
      <c r="EY80" s="3"/>
    </row>
    <row r="81" spans="9:155" ht="7.5" customHeight="1">
      <c r="I81" s="28"/>
      <c r="J81" s="36"/>
      <c r="K81" s="36"/>
      <c r="L81" s="36"/>
      <c r="M81" s="36"/>
      <c r="N81" s="36"/>
      <c r="O81" s="36"/>
      <c r="P81" s="36"/>
      <c r="Q81" s="36"/>
      <c r="R81" s="36"/>
      <c r="S81" s="36"/>
      <c r="T81" s="36"/>
      <c r="U81" s="41"/>
      <c r="V81" s="41"/>
      <c r="W81" s="41"/>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29"/>
      <c r="EI81" s="3"/>
      <c r="EJ81" s="3"/>
      <c r="EK81" s="3"/>
      <c r="EL81" s="3"/>
      <c r="EM81" s="3"/>
      <c r="EN81" s="3"/>
      <c r="EO81" s="3"/>
      <c r="EP81" s="3"/>
      <c r="EQ81" s="3"/>
      <c r="ER81" s="3"/>
      <c r="ES81" s="3"/>
      <c r="ET81" s="3"/>
      <c r="EU81" s="3"/>
      <c r="EV81" s="3"/>
      <c r="EW81" s="3"/>
      <c r="EX81" s="3"/>
      <c r="EY81" s="3"/>
    </row>
    <row r="82" spans="9:155" ht="6.75" customHeight="1">
      <c r="I82" s="28"/>
      <c r="J82" s="36"/>
      <c r="K82" s="36"/>
      <c r="L82" s="36"/>
      <c r="M82" s="36"/>
      <c r="N82" s="36"/>
      <c r="O82" s="36"/>
      <c r="P82" s="36"/>
      <c r="Q82" s="36"/>
      <c r="R82" s="36"/>
      <c r="S82" s="36"/>
      <c r="T82" s="36"/>
      <c r="U82" s="41"/>
      <c r="V82" s="41"/>
      <c r="W82" s="41"/>
      <c r="X82" s="36"/>
      <c r="Y82" s="36"/>
      <c r="Z82" s="36"/>
      <c r="AA82" s="36"/>
      <c r="AB82" s="36"/>
      <c r="AC82" s="36"/>
      <c r="AD82" s="36"/>
      <c r="AE82" s="36"/>
      <c r="AF82" s="36"/>
      <c r="AG82" s="36"/>
      <c r="AH82" s="36"/>
      <c r="AI82" s="36"/>
      <c r="AJ82" s="36"/>
      <c r="AK82" s="36"/>
      <c r="AL82" s="36"/>
      <c r="AM82" s="36"/>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29"/>
      <c r="EI82" s="3"/>
      <c r="EJ82" s="3"/>
      <c r="EK82" s="3"/>
      <c r="EL82" s="3"/>
      <c r="EM82" s="3"/>
      <c r="EN82" s="3"/>
      <c r="EO82" s="3"/>
      <c r="EP82" s="3"/>
      <c r="EQ82" s="3"/>
      <c r="ER82" s="3"/>
      <c r="ES82" s="3"/>
      <c r="ET82" s="3"/>
      <c r="EU82" s="3"/>
      <c r="EV82" s="3"/>
      <c r="EW82" s="3"/>
      <c r="EX82" s="3"/>
      <c r="EY82" s="3"/>
    </row>
    <row r="83" spans="9:155" ht="6.75" customHeight="1">
      <c r="I83" s="28"/>
      <c r="J83" s="40"/>
      <c r="K83" s="40"/>
      <c r="L83" s="40"/>
      <c r="M83" s="40"/>
      <c r="N83" s="40"/>
      <c r="O83" s="40"/>
      <c r="P83" s="40"/>
      <c r="Q83" s="40"/>
      <c r="R83" s="40"/>
      <c r="S83" s="40"/>
      <c r="T83" s="40"/>
      <c r="U83" s="36"/>
      <c r="V83" s="36"/>
      <c r="W83" s="36"/>
      <c r="X83" s="36"/>
      <c r="Y83" s="36"/>
      <c r="Z83" s="36"/>
      <c r="AA83" s="36"/>
      <c r="AB83" s="36"/>
      <c r="AC83" s="36"/>
      <c r="AD83" s="40"/>
      <c r="AE83" s="40"/>
      <c r="AF83" s="40"/>
      <c r="AG83" s="40"/>
      <c r="AH83" s="40"/>
      <c r="AI83" s="40"/>
      <c r="AJ83" s="40"/>
      <c r="AK83" s="40"/>
      <c r="AL83" s="40"/>
      <c r="AM83" s="40"/>
      <c r="AN83" s="49"/>
      <c r="AO83" s="49"/>
      <c r="AP83" s="49"/>
      <c r="AQ83" s="49"/>
      <c r="AR83" s="49"/>
      <c r="AS83" s="49"/>
      <c r="AT83" s="49"/>
      <c r="AU83" s="49"/>
      <c r="AV83" s="49"/>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29"/>
      <c r="EI83" s="3"/>
      <c r="EJ83" s="3"/>
      <c r="EK83" s="3"/>
      <c r="EL83" s="3"/>
      <c r="EM83" s="3"/>
      <c r="EN83" s="3"/>
      <c r="EO83" s="3"/>
      <c r="EP83" s="3"/>
      <c r="EQ83" s="3"/>
      <c r="ER83" s="3"/>
      <c r="ES83" s="3"/>
      <c r="ET83" s="3"/>
      <c r="EU83" s="3"/>
      <c r="EV83" s="3"/>
      <c r="EW83" s="3"/>
      <c r="EX83" s="3"/>
      <c r="EY83" s="3"/>
    </row>
    <row r="84" spans="9:155" ht="6.75" customHeight="1">
      <c r="I84" s="28"/>
      <c r="J84" s="40"/>
      <c r="K84" s="40"/>
      <c r="L84" s="40"/>
      <c r="M84" s="40"/>
      <c r="N84" s="40"/>
      <c r="O84" s="40"/>
      <c r="P84" s="40"/>
      <c r="Q84" s="40"/>
      <c r="R84" s="40"/>
      <c r="S84" s="40"/>
      <c r="T84" s="40"/>
      <c r="U84" s="36"/>
      <c r="V84" s="36"/>
      <c r="W84" s="36"/>
      <c r="X84" s="36"/>
      <c r="Y84" s="36"/>
      <c r="Z84" s="36"/>
      <c r="AA84" s="36"/>
      <c r="AB84" s="36"/>
      <c r="AC84" s="36"/>
      <c r="AD84" s="40"/>
      <c r="AE84" s="40"/>
      <c r="AF84" s="40"/>
      <c r="AG84" s="40"/>
      <c r="AH84" s="40"/>
      <c r="AI84" s="40"/>
      <c r="AJ84" s="40"/>
      <c r="AK84" s="40"/>
      <c r="AL84" s="40"/>
      <c r="AM84" s="40"/>
      <c r="AN84" s="49"/>
      <c r="AO84" s="49"/>
      <c r="AP84" s="49"/>
      <c r="AQ84" s="49"/>
      <c r="AR84" s="49"/>
      <c r="AS84" s="49"/>
      <c r="AT84" s="49"/>
      <c r="AU84" s="49"/>
      <c r="AV84" s="49"/>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29"/>
      <c r="EI84" s="3"/>
      <c r="EJ84" s="3"/>
      <c r="EK84" s="3"/>
      <c r="EL84" s="3"/>
      <c r="EM84" s="3"/>
      <c r="EN84" s="3"/>
      <c r="EO84" s="3"/>
      <c r="EP84" s="3"/>
      <c r="EQ84" s="3"/>
      <c r="ER84" s="3"/>
      <c r="ES84" s="3"/>
      <c r="ET84" s="3"/>
      <c r="EU84" s="3"/>
      <c r="EV84" s="3"/>
      <c r="EW84" s="3"/>
      <c r="EX84" s="3"/>
      <c r="EY84" s="3"/>
    </row>
    <row r="85" spans="9:155" ht="6.75" customHeight="1">
      <c r="I85" s="28"/>
      <c r="J85" s="40"/>
      <c r="K85" s="40"/>
      <c r="L85" s="40"/>
      <c r="M85" s="40"/>
      <c r="N85" s="40"/>
      <c r="O85" s="40"/>
      <c r="P85" s="40"/>
      <c r="Q85" s="40"/>
      <c r="R85" s="40"/>
      <c r="S85" s="40"/>
      <c r="T85" s="40"/>
      <c r="U85" s="36"/>
      <c r="V85" s="36"/>
      <c r="W85" s="36"/>
      <c r="X85" s="36"/>
      <c r="Y85" s="36"/>
      <c r="Z85" s="36"/>
      <c r="AA85" s="36"/>
      <c r="AB85" s="36"/>
      <c r="AC85" s="36"/>
      <c r="AD85" s="40"/>
      <c r="AE85" s="40"/>
      <c r="AF85" s="40"/>
      <c r="AG85" s="40"/>
      <c r="AH85" s="40"/>
      <c r="AI85" s="40"/>
      <c r="AJ85" s="40"/>
      <c r="AK85" s="40"/>
      <c r="AL85" s="40"/>
      <c r="AM85" s="40"/>
      <c r="AN85" s="49"/>
      <c r="AO85" s="49"/>
      <c r="AP85" s="49"/>
      <c r="AQ85" s="49"/>
      <c r="AR85" s="49"/>
      <c r="AS85" s="49"/>
      <c r="AT85" s="49"/>
      <c r="AU85" s="49"/>
      <c r="AV85" s="49"/>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29"/>
      <c r="EI85" s="3"/>
      <c r="EJ85" s="3"/>
      <c r="EK85" s="3"/>
      <c r="EL85" s="3"/>
      <c r="EM85" s="3"/>
      <c r="EN85" s="3"/>
      <c r="EO85" s="3"/>
      <c r="EP85" s="3"/>
      <c r="EQ85" s="3"/>
      <c r="ER85" s="3"/>
      <c r="ES85" s="3"/>
      <c r="ET85" s="3"/>
      <c r="EU85" s="3"/>
      <c r="EV85" s="3"/>
      <c r="EW85" s="3"/>
      <c r="EX85" s="3"/>
      <c r="EY85" s="3"/>
    </row>
    <row r="86" spans="9:155" ht="8.25" customHeight="1">
      <c r="I86" s="28"/>
      <c r="J86" s="40"/>
      <c r="K86" s="40"/>
      <c r="L86" s="40"/>
      <c r="M86" s="40"/>
      <c r="N86" s="40"/>
      <c r="O86" s="40"/>
      <c r="P86" s="40"/>
      <c r="Q86" s="40"/>
      <c r="R86" s="40"/>
      <c r="S86" s="40"/>
      <c r="T86" s="40"/>
      <c r="U86" s="36"/>
      <c r="V86" s="36"/>
      <c r="W86" s="36"/>
      <c r="X86" s="36"/>
      <c r="Y86" s="36"/>
      <c r="Z86" s="36"/>
      <c r="AA86" s="36"/>
      <c r="AB86" s="36"/>
      <c r="AC86" s="36"/>
      <c r="AD86" s="40"/>
      <c r="AE86" s="40"/>
      <c r="AF86" s="40"/>
      <c r="AG86" s="40"/>
      <c r="AH86" s="40"/>
      <c r="AI86" s="40"/>
      <c r="AJ86" s="40"/>
      <c r="AK86" s="40"/>
      <c r="AL86" s="40"/>
      <c r="AM86" s="40"/>
      <c r="AN86" s="49"/>
      <c r="AO86" s="49"/>
      <c r="AP86" s="49"/>
      <c r="AQ86" s="49"/>
      <c r="AR86" s="49"/>
      <c r="AS86" s="49"/>
      <c r="AT86" s="49"/>
      <c r="AU86" s="49"/>
      <c r="AV86" s="49"/>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29"/>
      <c r="EI86" s="3"/>
      <c r="EJ86" s="3"/>
      <c r="EK86" s="3"/>
      <c r="EL86" s="3"/>
      <c r="EM86" s="3"/>
      <c r="EN86" s="3"/>
      <c r="EO86" s="3"/>
      <c r="EP86" s="3"/>
      <c r="EQ86" s="3"/>
      <c r="ER86" s="3"/>
      <c r="ES86" s="3"/>
      <c r="ET86" s="3"/>
      <c r="EU86" s="3"/>
      <c r="EV86" s="3"/>
      <c r="EW86" s="3"/>
      <c r="EX86" s="3"/>
      <c r="EY86" s="3"/>
    </row>
    <row r="87" spans="9:155" ht="8.25" customHeight="1">
      <c r="I87" s="28"/>
      <c r="J87" s="40"/>
      <c r="K87" s="40"/>
      <c r="L87" s="40"/>
      <c r="M87" s="40"/>
      <c r="N87" s="40"/>
      <c r="O87" s="40"/>
      <c r="P87" s="40"/>
      <c r="Q87" s="40"/>
      <c r="R87" s="40"/>
      <c r="S87" s="40"/>
      <c r="T87" s="40"/>
      <c r="U87" s="36"/>
      <c r="V87" s="36"/>
      <c r="W87" s="36"/>
      <c r="X87" s="36"/>
      <c r="Y87" s="36"/>
      <c r="Z87" s="36"/>
      <c r="AA87" s="36"/>
      <c r="AB87" s="36"/>
      <c r="AC87" s="36"/>
      <c r="AD87" s="50"/>
      <c r="AE87" s="50"/>
      <c r="AF87" s="50"/>
      <c r="AG87" s="50"/>
      <c r="AH87" s="50"/>
      <c r="AI87" s="50"/>
      <c r="AJ87" s="50"/>
      <c r="AK87" s="50"/>
      <c r="AL87" s="50"/>
      <c r="AM87" s="50"/>
      <c r="AN87" s="51"/>
      <c r="AO87" s="51"/>
      <c r="AP87" s="51"/>
      <c r="AQ87" s="51"/>
      <c r="AR87" s="51"/>
      <c r="AS87" s="51"/>
      <c r="AT87" s="51"/>
      <c r="AU87" s="51"/>
      <c r="AV87" s="51"/>
      <c r="AW87" s="51"/>
      <c r="AX87" s="51"/>
      <c r="AY87" s="51"/>
      <c r="AZ87" s="51"/>
      <c r="BA87" s="51"/>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29"/>
      <c r="EG87" s="22"/>
      <c r="EH87" s="22"/>
      <c r="EI87" s="3"/>
      <c r="EJ87" s="3"/>
      <c r="EK87" s="3"/>
      <c r="EL87" s="3"/>
      <c r="EM87" s="3"/>
      <c r="EN87" s="3"/>
      <c r="EO87" s="3"/>
      <c r="EP87" s="3"/>
      <c r="EQ87" s="3"/>
      <c r="ER87" s="3"/>
      <c r="ES87" s="3"/>
      <c r="ET87" s="3"/>
      <c r="EU87" s="3"/>
      <c r="EV87" s="3"/>
      <c r="EW87" s="3"/>
      <c r="EX87" s="3"/>
      <c r="EY87" s="3"/>
    </row>
    <row r="88" spans="9:155" ht="8.25" customHeight="1">
      <c r="I88" s="28"/>
      <c r="J88" s="40"/>
      <c r="K88" s="40"/>
      <c r="L88" s="40"/>
      <c r="M88" s="40"/>
      <c r="N88" s="40"/>
      <c r="O88" s="40"/>
      <c r="P88" s="40"/>
      <c r="Q88" s="40"/>
      <c r="R88" s="40"/>
      <c r="S88" s="40"/>
      <c r="T88" s="40"/>
      <c r="U88" s="36"/>
      <c r="V88" s="36"/>
      <c r="W88" s="36"/>
      <c r="X88" s="36"/>
      <c r="Y88" s="36"/>
      <c r="Z88" s="36"/>
      <c r="AA88" s="36"/>
      <c r="AB88" s="36"/>
      <c r="AC88" s="36"/>
      <c r="AD88" s="50"/>
      <c r="AE88" s="50"/>
      <c r="AF88" s="50"/>
      <c r="AG88" s="50"/>
      <c r="AH88" s="50"/>
      <c r="AI88" s="50"/>
      <c r="AJ88" s="50"/>
      <c r="AK88" s="50"/>
      <c r="AL88" s="50"/>
      <c r="AM88" s="50"/>
      <c r="AN88" s="51"/>
      <c r="AO88" s="51"/>
      <c r="AP88" s="51"/>
      <c r="AQ88" s="51"/>
      <c r="AR88" s="51"/>
      <c r="AS88" s="51"/>
      <c r="AT88" s="51"/>
      <c r="AU88" s="51"/>
      <c r="AV88" s="51"/>
      <c r="AW88" s="51"/>
      <c r="AX88" s="51"/>
      <c r="AY88" s="51"/>
      <c r="AZ88" s="51"/>
      <c r="BA88" s="51"/>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29"/>
      <c r="EG88" s="22"/>
      <c r="EH88" s="22"/>
      <c r="EI88" s="3"/>
      <c r="EJ88" s="3"/>
      <c r="EK88" s="3"/>
      <c r="EL88" s="3"/>
      <c r="EM88" s="3"/>
      <c r="EN88" s="3"/>
      <c r="EO88" s="3"/>
      <c r="EP88" s="3"/>
      <c r="EQ88" s="3"/>
      <c r="ER88" s="3"/>
      <c r="ES88" s="3"/>
      <c r="ET88" s="3"/>
      <c r="EU88" s="3"/>
      <c r="EV88" s="3"/>
      <c r="EW88" s="3"/>
      <c r="EX88" s="3"/>
      <c r="EY88" s="3"/>
    </row>
    <row r="89" spans="9:155" ht="7.5" customHeight="1">
      <c r="I89" s="28"/>
      <c r="J89" s="40"/>
      <c r="K89" s="40"/>
      <c r="L89" s="40"/>
      <c r="M89" s="40"/>
      <c r="N89" s="40"/>
      <c r="O89" s="40"/>
      <c r="P89" s="40"/>
      <c r="Q89" s="40"/>
      <c r="R89" s="40"/>
      <c r="S89" s="40"/>
      <c r="T89" s="40"/>
      <c r="U89" s="36"/>
      <c r="V89" s="36"/>
      <c r="W89" s="36"/>
      <c r="X89" s="36"/>
      <c r="Y89" s="36"/>
      <c r="Z89" s="36"/>
      <c r="AA89" s="36"/>
      <c r="AB89" s="36"/>
      <c r="AC89" s="36"/>
      <c r="AD89" s="50"/>
      <c r="AE89" s="50"/>
      <c r="AF89" s="50"/>
      <c r="AG89" s="50"/>
      <c r="AH89" s="50"/>
      <c r="AI89" s="50"/>
      <c r="AJ89" s="50"/>
      <c r="AK89" s="50"/>
      <c r="AL89" s="50"/>
      <c r="AM89" s="50"/>
      <c r="AN89" s="51"/>
      <c r="AO89" s="51"/>
      <c r="AP89" s="51"/>
      <c r="AQ89" s="51"/>
      <c r="AR89" s="51"/>
      <c r="AS89" s="51"/>
      <c r="AT89" s="51"/>
      <c r="AU89" s="51"/>
      <c r="AV89" s="51"/>
      <c r="AW89" s="51"/>
      <c r="AX89" s="51"/>
      <c r="AY89" s="51"/>
      <c r="AZ89" s="51"/>
      <c r="BA89" s="51"/>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29"/>
      <c r="EG89" s="22"/>
      <c r="EH89" s="22"/>
      <c r="EI89" s="3"/>
      <c r="EJ89" s="3"/>
      <c r="EK89" s="3"/>
      <c r="EL89" s="3"/>
      <c r="EM89" s="3"/>
      <c r="EN89" s="3"/>
      <c r="EO89" s="3"/>
      <c r="EP89" s="3"/>
      <c r="EQ89" s="3"/>
      <c r="ER89" s="3"/>
      <c r="ES89" s="3"/>
      <c r="ET89" s="3"/>
      <c r="EU89" s="3"/>
      <c r="EV89" s="3"/>
      <c r="EW89" s="3"/>
      <c r="EX89" s="3"/>
      <c r="EY89" s="3"/>
    </row>
    <row r="90" spans="9:155" ht="9" customHeight="1">
      <c r="I90" s="28"/>
      <c r="J90" s="36"/>
      <c r="K90" s="36"/>
      <c r="L90" s="36"/>
      <c r="M90" s="36"/>
      <c r="N90" s="36"/>
      <c r="O90" s="36"/>
      <c r="P90" s="36"/>
      <c r="Q90" s="36"/>
      <c r="R90" s="36"/>
      <c r="S90" s="36"/>
      <c r="T90" s="36"/>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29"/>
      <c r="EI90" s="3"/>
      <c r="EJ90" s="3"/>
      <c r="EK90" s="3"/>
      <c r="EL90" s="3"/>
      <c r="EM90" s="3"/>
      <c r="EN90" s="3"/>
      <c r="EO90" s="3"/>
      <c r="EP90" s="3"/>
      <c r="EQ90" s="3"/>
      <c r="ER90" s="3"/>
      <c r="ES90" s="3"/>
      <c r="ET90" s="3"/>
      <c r="EU90" s="3"/>
      <c r="EV90" s="3"/>
      <c r="EW90" s="3"/>
      <c r="EX90" s="3"/>
      <c r="EY90" s="3"/>
    </row>
    <row r="91" spans="9:155" ht="6.75" customHeight="1">
      <c r="I91" s="28"/>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29"/>
      <c r="EI91" s="3"/>
      <c r="EJ91" s="3"/>
      <c r="EK91" s="3"/>
      <c r="EL91" s="3"/>
      <c r="EM91" s="3"/>
      <c r="EN91" s="3"/>
      <c r="EO91" s="3"/>
      <c r="EP91" s="3"/>
      <c r="EQ91" s="3"/>
      <c r="ER91" s="3"/>
      <c r="ES91" s="3"/>
      <c r="ET91" s="3"/>
      <c r="EU91" s="3"/>
      <c r="EV91" s="3"/>
      <c r="EW91" s="3"/>
      <c r="EX91" s="3"/>
      <c r="EY91" s="3"/>
    </row>
    <row r="92" spans="9:155" ht="7.5" customHeight="1">
      <c r="I92" s="28"/>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29"/>
      <c r="EI92" s="3"/>
      <c r="EJ92" s="3"/>
      <c r="EK92" s="3"/>
      <c r="EL92" s="3"/>
      <c r="EM92" s="3"/>
      <c r="EN92" s="3"/>
      <c r="EO92" s="3"/>
      <c r="EP92" s="3"/>
      <c r="EQ92" s="3"/>
      <c r="ER92" s="3"/>
      <c r="ES92" s="3"/>
      <c r="ET92" s="3"/>
      <c r="EU92" s="3"/>
      <c r="EV92" s="3"/>
      <c r="EW92" s="3"/>
      <c r="EX92" s="3"/>
      <c r="EY92" s="3"/>
    </row>
    <row r="93" spans="9:155" ht="6.75" customHeight="1">
      <c r="I93" s="28"/>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6"/>
      <c r="AI93" s="6"/>
      <c r="AJ93" s="53"/>
      <c r="AK93" s="54"/>
      <c r="AL93" s="54"/>
      <c r="AM93" s="54"/>
      <c r="AN93" s="36"/>
      <c r="AO93" s="36"/>
      <c r="AP93" s="36"/>
      <c r="AQ93" s="36"/>
      <c r="AR93" s="53"/>
      <c r="AS93" s="54"/>
      <c r="AT93" s="54"/>
      <c r="AU93" s="54"/>
      <c r="AV93" s="36"/>
      <c r="AW93" s="36"/>
      <c r="AX93" s="36"/>
      <c r="AY93" s="36"/>
      <c r="AZ93" s="36"/>
      <c r="BA93" s="36"/>
      <c r="BB93" s="36"/>
      <c r="BC93" s="36"/>
      <c r="BD93" s="36"/>
      <c r="BE93" s="36"/>
      <c r="BF93" s="36"/>
      <c r="BG93" s="36"/>
      <c r="BH93" s="36"/>
      <c r="BI93" s="36"/>
      <c r="BJ93" s="36"/>
      <c r="BK93" s="36"/>
      <c r="BL93" s="6"/>
      <c r="BM93" s="6"/>
      <c r="BN93" s="36"/>
      <c r="BO93" s="36"/>
      <c r="BP93" s="36"/>
      <c r="BQ93" s="36"/>
      <c r="BR93" s="36"/>
      <c r="BS93" s="36"/>
      <c r="BT93" s="36"/>
      <c r="BU93" s="36"/>
      <c r="BV93" s="36"/>
      <c r="BW93" s="36"/>
      <c r="BX93" s="36"/>
      <c r="BY93" s="29"/>
      <c r="EI93" s="3"/>
      <c r="EJ93" s="3"/>
      <c r="EK93" s="3"/>
      <c r="EL93" s="3"/>
      <c r="EM93" s="3"/>
      <c r="EN93" s="3"/>
      <c r="EO93" s="3"/>
      <c r="EP93" s="3"/>
      <c r="EQ93" s="3"/>
      <c r="ER93" s="3"/>
      <c r="ES93" s="3"/>
      <c r="ET93" s="3"/>
      <c r="EU93" s="3"/>
      <c r="EV93" s="3"/>
      <c r="EW93" s="3"/>
      <c r="EX93" s="3"/>
      <c r="EY93" s="3"/>
    </row>
    <row r="94" spans="9:155" ht="6.75" customHeight="1">
      <c r="I94" s="28"/>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6"/>
      <c r="AI94" s="6"/>
      <c r="AJ94" s="54"/>
      <c r="AK94" s="54"/>
      <c r="AL94" s="54"/>
      <c r="AM94" s="54"/>
      <c r="AN94" s="36"/>
      <c r="AO94" s="36"/>
      <c r="AP94" s="36"/>
      <c r="AQ94" s="36"/>
      <c r="AR94" s="54"/>
      <c r="AS94" s="54"/>
      <c r="AT94" s="54"/>
      <c r="AU94" s="54"/>
      <c r="AV94" s="36"/>
      <c r="AW94" s="36"/>
      <c r="AX94" s="36"/>
      <c r="AY94" s="36"/>
      <c r="AZ94" s="36"/>
      <c r="BA94" s="36"/>
      <c r="BB94" s="36"/>
      <c r="BC94" s="36"/>
      <c r="BD94" s="36"/>
      <c r="BE94" s="36"/>
      <c r="BF94" s="36"/>
      <c r="BG94" s="36"/>
      <c r="BH94" s="36"/>
      <c r="BI94" s="36"/>
      <c r="BJ94" s="36"/>
      <c r="BK94" s="36"/>
      <c r="BL94" s="6"/>
      <c r="BM94" s="6"/>
      <c r="BN94" s="36"/>
      <c r="BO94" s="36"/>
      <c r="BP94" s="36"/>
      <c r="BQ94" s="36"/>
      <c r="BR94" s="36"/>
      <c r="BS94" s="36"/>
      <c r="BT94" s="36"/>
      <c r="BU94" s="36"/>
      <c r="BV94" s="36"/>
      <c r="BW94" s="36"/>
      <c r="BX94" s="36"/>
      <c r="BY94" s="29"/>
      <c r="EI94" s="3"/>
      <c r="EJ94" s="3"/>
      <c r="EK94" s="3"/>
      <c r="EL94" s="3"/>
      <c r="EM94" s="3"/>
      <c r="EN94" s="3"/>
      <c r="EO94" s="3"/>
      <c r="EP94" s="3"/>
      <c r="EQ94" s="3"/>
      <c r="ER94" s="3"/>
      <c r="ES94" s="3"/>
      <c r="ET94" s="3"/>
      <c r="EU94" s="3"/>
      <c r="EV94" s="3"/>
      <c r="EW94" s="3"/>
      <c r="EX94" s="3"/>
      <c r="EY94" s="3"/>
    </row>
    <row r="95" spans="9:155" ht="6.75" customHeight="1">
      <c r="I95" s="28"/>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54"/>
      <c r="AK95" s="54"/>
      <c r="AL95" s="54"/>
      <c r="AM95" s="54"/>
      <c r="AN95" s="36"/>
      <c r="AO95" s="36"/>
      <c r="AP95" s="36"/>
      <c r="AQ95" s="36"/>
      <c r="AR95" s="54"/>
      <c r="AS95" s="54"/>
      <c r="AT95" s="54"/>
      <c r="AU95" s="54"/>
      <c r="AV95" s="36"/>
      <c r="AW95" s="36"/>
      <c r="AX95" s="36"/>
      <c r="AY95" s="3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29"/>
      <c r="EI95" s="3"/>
      <c r="EJ95" s="3"/>
      <c r="EK95" s="3"/>
      <c r="EL95" s="3"/>
      <c r="EM95" s="3"/>
      <c r="EN95" s="3"/>
      <c r="EO95" s="3"/>
      <c r="EP95" s="3"/>
      <c r="EQ95" s="3"/>
      <c r="ER95" s="3"/>
      <c r="ES95" s="3"/>
      <c r="ET95" s="3"/>
      <c r="EU95" s="3"/>
      <c r="EV95" s="3"/>
      <c r="EW95" s="3"/>
      <c r="EX95" s="3"/>
      <c r="EY95" s="3"/>
    </row>
    <row r="96" spans="9:155" ht="6.75" customHeight="1">
      <c r="I96" s="28"/>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6"/>
      <c r="BM96" s="6"/>
      <c r="BN96" s="6"/>
      <c r="BO96" s="6"/>
      <c r="BP96" s="6"/>
      <c r="BQ96" s="6"/>
      <c r="BR96" s="6"/>
      <c r="BS96" s="6"/>
      <c r="BT96" s="6"/>
      <c r="BU96" s="6"/>
      <c r="BV96" s="6"/>
      <c r="BW96" s="6"/>
      <c r="BX96" s="6"/>
      <c r="BY96" s="29"/>
      <c r="EI96" s="3"/>
      <c r="EJ96" s="3"/>
      <c r="EK96" s="3"/>
      <c r="EL96" s="3"/>
      <c r="EM96" s="3"/>
      <c r="EN96" s="3"/>
      <c r="EO96" s="3"/>
      <c r="EP96" s="3"/>
      <c r="EQ96" s="3"/>
      <c r="ER96" s="3"/>
      <c r="ES96" s="3"/>
      <c r="ET96" s="3"/>
      <c r="EU96" s="3"/>
      <c r="EV96" s="3"/>
      <c r="EW96" s="3"/>
      <c r="EX96" s="3"/>
      <c r="EY96" s="3"/>
    </row>
    <row r="97" spans="9:155" ht="6.75" customHeight="1">
      <c r="I97" s="28"/>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6"/>
      <c r="BM97" s="6"/>
      <c r="BN97" s="6"/>
      <c r="BO97" s="6"/>
      <c r="BP97" s="6"/>
      <c r="BQ97" s="6"/>
      <c r="BR97" s="6"/>
      <c r="BS97" s="6"/>
      <c r="BT97" s="6"/>
      <c r="BU97" s="6"/>
      <c r="BV97" s="6"/>
      <c r="BW97" s="6"/>
      <c r="BX97" s="6"/>
      <c r="BY97" s="29"/>
      <c r="EI97" s="3"/>
      <c r="EJ97" s="3"/>
      <c r="EK97" s="3"/>
      <c r="EL97" s="3"/>
      <c r="EM97" s="3"/>
      <c r="EN97" s="3"/>
      <c r="EO97" s="3"/>
      <c r="EP97" s="3"/>
      <c r="EQ97" s="3"/>
      <c r="ER97" s="3"/>
      <c r="ES97" s="3"/>
      <c r="ET97" s="3"/>
      <c r="EU97" s="3"/>
      <c r="EV97" s="3"/>
      <c r="EW97" s="3"/>
      <c r="EX97" s="3"/>
      <c r="EY97" s="3"/>
    </row>
    <row r="98" spans="9:155" ht="6.75" customHeight="1">
      <c r="I98" s="28"/>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6"/>
      <c r="BM98" s="6"/>
      <c r="BN98" s="6"/>
      <c r="BO98" s="6"/>
      <c r="BP98" s="6"/>
      <c r="BQ98" s="6"/>
      <c r="BR98" s="6"/>
      <c r="BS98" s="6"/>
      <c r="BT98" s="6"/>
      <c r="BU98" s="6"/>
      <c r="BV98" s="6"/>
      <c r="BW98" s="6"/>
      <c r="BX98" s="6"/>
      <c r="BY98" s="29"/>
      <c r="EI98" s="3"/>
      <c r="EJ98" s="3"/>
      <c r="EK98" s="3"/>
      <c r="EL98" s="3"/>
      <c r="EM98" s="3"/>
      <c r="EN98" s="3"/>
      <c r="EO98" s="3"/>
      <c r="EP98" s="3"/>
      <c r="EQ98" s="3"/>
      <c r="ER98" s="3"/>
      <c r="ES98" s="3"/>
      <c r="ET98" s="3"/>
      <c r="EU98" s="3"/>
      <c r="EV98" s="3"/>
      <c r="EW98" s="3"/>
      <c r="EX98" s="3"/>
      <c r="EY98" s="3"/>
    </row>
    <row r="99" spans="9:155" ht="6.75" customHeight="1">
      <c r="I99" s="28"/>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6"/>
      <c r="BM99" s="6"/>
      <c r="BN99" s="6"/>
      <c r="BO99" s="6"/>
      <c r="BP99" s="6"/>
      <c r="BQ99" s="6"/>
      <c r="BR99" s="6"/>
      <c r="BS99" s="6"/>
      <c r="BT99" s="6"/>
      <c r="BU99" s="6"/>
      <c r="BV99" s="6"/>
      <c r="BW99" s="6"/>
      <c r="BX99" s="6"/>
      <c r="BY99" s="29"/>
      <c r="EI99" s="3"/>
      <c r="EJ99" s="3"/>
      <c r="EK99" s="3"/>
      <c r="EL99" s="3"/>
      <c r="EM99" s="3"/>
      <c r="EN99" s="3"/>
      <c r="EO99" s="3"/>
      <c r="EP99" s="3"/>
      <c r="EQ99" s="3"/>
      <c r="ER99" s="3"/>
      <c r="ES99" s="3"/>
      <c r="ET99" s="3"/>
      <c r="EU99" s="3"/>
      <c r="EV99" s="3"/>
      <c r="EW99" s="3"/>
      <c r="EX99" s="3"/>
      <c r="EY99" s="3"/>
    </row>
    <row r="100" spans="9:155" ht="6.75" customHeight="1">
      <c r="I100" s="28"/>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6"/>
      <c r="BM100" s="6"/>
      <c r="BN100" s="6"/>
      <c r="BO100" s="6"/>
      <c r="BP100" s="6"/>
      <c r="BQ100" s="6"/>
      <c r="BR100" s="6"/>
      <c r="BS100" s="6"/>
      <c r="BT100" s="6"/>
      <c r="BU100" s="6"/>
      <c r="BV100" s="6"/>
      <c r="BW100" s="6"/>
      <c r="BX100" s="6"/>
      <c r="BY100" s="29"/>
      <c r="EI100" s="3"/>
      <c r="EJ100" s="3"/>
      <c r="EK100" s="3"/>
      <c r="EL100" s="3"/>
      <c r="EM100" s="3"/>
      <c r="EN100" s="3"/>
      <c r="EO100" s="3"/>
      <c r="EP100" s="3"/>
      <c r="EQ100" s="3"/>
      <c r="ER100" s="3"/>
      <c r="ES100" s="3"/>
      <c r="ET100" s="3"/>
      <c r="EU100" s="3"/>
      <c r="EV100" s="3"/>
      <c r="EW100" s="3"/>
      <c r="EX100" s="3"/>
      <c r="EY100" s="3"/>
    </row>
    <row r="101" spans="8:155" ht="7.5" customHeight="1">
      <c r="H101" s="26"/>
      <c r="I101" s="28"/>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6"/>
      <c r="BM101" s="6"/>
      <c r="BN101" s="6"/>
      <c r="BO101" s="6"/>
      <c r="BP101" s="6"/>
      <c r="BQ101" s="6"/>
      <c r="BR101" s="6"/>
      <c r="BS101" s="6"/>
      <c r="BT101" s="6"/>
      <c r="BU101" s="6"/>
      <c r="BV101" s="6"/>
      <c r="BW101" s="6"/>
      <c r="BX101" s="6"/>
      <c r="BY101" s="29"/>
      <c r="BZ101" s="24"/>
      <c r="EI101" s="3"/>
      <c r="EJ101" s="3"/>
      <c r="EK101" s="3"/>
      <c r="EL101" s="3"/>
      <c r="EM101" s="3"/>
      <c r="EN101" s="3"/>
      <c r="EO101" s="3"/>
      <c r="EP101" s="3"/>
      <c r="EQ101" s="3"/>
      <c r="ER101" s="3"/>
      <c r="ES101" s="3"/>
      <c r="ET101" s="3"/>
      <c r="EU101" s="3"/>
      <c r="EV101" s="3"/>
      <c r="EW101" s="3"/>
      <c r="EX101" s="3"/>
      <c r="EY101" s="3"/>
    </row>
    <row r="102" spans="8:155" ht="7.5" customHeight="1" thickBot="1">
      <c r="H102" s="26"/>
      <c r="I102" s="30"/>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2"/>
      <c r="AI102" s="32"/>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3"/>
      <c r="BM102" s="33"/>
      <c r="BN102" s="33"/>
      <c r="BO102" s="33"/>
      <c r="BP102" s="33"/>
      <c r="BQ102" s="33"/>
      <c r="BR102" s="33"/>
      <c r="BS102" s="33"/>
      <c r="BT102" s="33"/>
      <c r="BU102" s="33"/>
      <c r="BV102" s="33"/>
      <c r="BW102" s="33"/>
      <c r="BX102" s="33"/>
      <c r="BY102" s="34"/>
      <c r="EI102" s="3"/>
      <c r="EJ102" s="3"/>
      <c r="EK102" s="3"/>
      <c r="EL102" s="3"/>
      <c r="EM102" s="3"/>
      <c r="EN102" s="3"/>
      <c r="EO102" s="3"/>
      <c r="EP102" s="3"/>
      <c r="EQ102" s="3"/>
      <c r="ER102" s="3"/>
      <c r="ES102" s="3"/>
      <c r="ET102" s="3"/>
      <c r="EU102" s="3"/>
      <c r="EV102" s="3"/>
      <c r="EW102" s="3"/>
      <c r="EX102" s="3"/>
      <c r="EY102" s="3"/>
    </row>
    <row r="103" spans="10:155" ht="7.5" customHeight="1">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5"/>
      <c r="AI103" s="25"/>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4"/>
      <c r="BM103" s="24"/>
      <c r="BN103" s="24"/>
      <c r="BO103" s="24"/>
      <c r="BP103" s="24"/>
      <c r="BQ103" s="24"/>
      <c r="BR103" s="24"/>
      <c r="BS103" s="24"/>
      <c r="BT103" s="24"/>
      <c r="BU103" s="24"/>
      <c r="BV103" s="24"/>
      <c r="BW103" s="24"/>
      <c r="BX103" s="24"/>
      <c r="BY103" s="24"/>
      <c r="BZ103" s="24"/>
      <c r="CA103" s="24"/>
      <c r="CB103" s="24"/>
      <c r="CC103" s="24"/>
      <c r="CD103" s="24"/>
      <c r="CE103" s="24"/>
      <c r="EI103" s="3"/>
      <c r="EJ103" s="3"/>
      <c r="EK103" s="3"/>
      <c r="EL103" s="3"/>
      <c r="EM103" s="3"/>
      <c r="EN103" s="3"/>
      <c r="EO103" s="3"/>
      <c r="EP103" s="3"/>
      <c r="EQ103" s="3"/>
      <c r="ER103" s="3"/>
      <c r="ES103" s="3"/>
      <c r="ET103" s="3"/>
      <c r="EU103" s="3"/>
      <c r="EV103" s="3"/>
      <c r="EW103" s="3"/>
      <c r="EX103" s="3"/>
      <c r="EY103" s="3"/>
    </row>
    <row r="104" spans="9:155" ht="7.5" customHeight="1" thickBot="1">
      <c r="I104" s="26"/>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5"/>
      <c r="AI104" s="25"/>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4"/>
      <c r="BM104" s="24"/>
      <c r="BN104" s="24"/>
      <c r="BO104" s="24"/>
      <c r="BP104" s="24"/>
      <c r="BQ104" s="24"/>
      <c r="BR104" s="24"/>
      <c r="BS104" s="24"/>
      <c r="BT104" s="24"/>
      <c r="BU104" s="24"/>
      <c r="BV104" s="24"/>
      <c r="BW104" s="24"/>
      <c r="BX104" s="24"/>
      <c r="BY104" s="24"/>
      <c r="EI104" s="3"/>
      <c r="EJ104" s="3"/>
      <c r="EK104" s="3"/>
      <c r="EL104" s="3"/>
      <c r="EM104" s="3"/>
      <c r="EN104" s="3"/>
      <c r="EO104" s="3"/>
      <c r="EP104" s="3"/>
      <c r="EQ104" s="3"/>
      <c r="ER104" s="3"/>
      <c r="ES104" s="3"/>
      <c r="ET104" s="3"/>
      <c r="EU104" s="3"/>
      <c r="EV104" s="3"/>
      <c r="EW104" s="3"/>
      <c r="EX104" s="3"/>
      <c r="EY104" s="3"/>
    </row>
    <row r="105" spans="9:155" ht="7.5" customHeight="1">
      <c r="I105" s="60"/>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2"/>
      <c r="AI105" s="62"/>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3"/>
      <c r="BM105" s="63"/>
      <c r="BN105" s="63"/>
      <c r="BO105" s="63"/>
      <c r="BP105" s="63"/>
      <c r="BQ105" s="63"/>
      <c r="BR105" s="63"/>
      <c r="BS105" s="63"/>
      <c r="BT105" s="63"/>
      <c r="BU105" s="63"/>
      <c r="BV105" s="63"/>
      <c r="BW105" s="63"/>
      <c r="BX105" s="63"/>
      <c r="BY105" s="64"/>
      <c r="EI105" s="3"/>
      <c r="EJ105" s="3"/>
      <c r="EK105" s="3"/>
      <c r="EL105" s="3"/>
      <c r="EM105" s="3"/>
      <c r="EN105" s="3"/>
      <c r="EO105" s="3"/>
      <c r="EP105" s="3"/>
      <c r="EQ105" s="3"/>
      <c r="ER105" s="3"/>
      <c r="ES105" s="3"/>
      <c r="ET105" s="3"/>
      <c r="EU105" s="3"/>
      <c r="EV105" s="3"/>
      <c r="EW105" s="3"/>
      <c r="EX105" s="3"/>
      <c r="EY105" s="3"/>
    </row>
    <row r="106" spans="9:155" ht="12" customHeight="1">
      <c r="I106" s="65"/>
      <c r="J106" s="1143" t="s">
        <v>486</v>
      </c>
      <c r="K106" s="1122"/>
      <c r="L106" s="1122"/>
      <c r="M106" s="1122"/>
      <c r="N106" s="1122"/>
      <c r="O106" s="1122"/>
      <c r="P106" s="1122"/>
      <c r="Q106" s="1122"/>
      <c r="R106" s="1122"/>
      <c r="S106" s="1122"/>
      <c r="T106" s="1123"/>
      <c r="U106" s="1136" t="s">
        <v>180</v>
      </c>
      <c r="V106" s="1137"/>
      <c r="W106" s="1137"/>
      <c r="X106" s="1137"/>
      <c r="Y106" s="1137"/>
      <c r="Z106" s="1137"/>
      <c r="AA106" s="1137"/>
      <c r="AB106" s="1137"/>
      <c r="AC106" s="1137"/>
      <c r="AD106" s="1137"/>
      <c r="AE106" s="1137"/>
      <c r="AF106" s="1137"/>
      <c r="AG106" s="1137"/>
      <c r="AH106" s="1137"/>
      <c r="AI106" s="1137"/>
      <c r="AJ106" s="1137"/>
      <c r="AK106" s="1137"/>
      <c r="AL106" s="1137"/>
      <c r="AM106" s="1138"/>
      <c r="AN106" s="1121" t="s">
        <v>181</v>
      </c>
      <c r="AO106" s="1122"/>
      <c r="AP106" s="1122"/>
      <c r="AQ106" s="1122"/>
      <c r="AR106" s="1122"/>
      <c r="AS106" s="1122"/>
      <c r="AT106" s="1122"/>
      <c r="AU106" s="1122"/>
      <c r="AV106" s="1122"/>
      <c r="AW106" s="1122"/>
      <c r="AX106" s="1122"/>
      <c r="AY106" s="1122"/>
      <c r="AZ106" s="1122"/>
      <c r="BA106" s="1122"/>
      <c r="BB106" s="1122"/>
      <c r="BC106" s="1122"/>
      <c r="BD106" s="1122"/>
      <c r="BE106" s="1122"/>
      <c r="BF106" s="1123"/>
      <c r="BG106" s="1121" t="s">
        <v>182</v>
      </c>
      <c r="BH106" s="1122"/>
      <c r="BI106" s="1122"/>
      <c r="BJ106" s="1122"/>
      <c r="BK106" s="1122"/>
      <c r="BL106" s="1122"/>
      <c r="BM106" s="1122"/>
      <c r="BN106" s="1122"/>
      <c r="BO106" s="1123"/>
      <c r="BP106" s="1130" t="s">
        <v>183</v>
      </c>
      <c r="BQ106" s="1131"/>
      <c r="BR106" s="1131"/>
      <c r="BS106" s="1131"/>
      <c r="BT106" s="1131"/>
      <c r="BU106" s="1131"/>
      <c r="BV106" s="1131"/>
      <c r="BW106" s="1131"/>
      <c r="BX106" s="1132"/>
      <c r="BY106" s="66"/>
      <c r="EI106" s="3"/>
      <c r="EJ106" s="3"/>
      <c r="EK106" s="3"/>
      <c r="EL106" s="3"/>
      <c r="EM106" s="3"/>
      <c r="EN106" s="3"/>
      <c r="EO106" s="3"/>
      <c r="EP106" s="3"/>
      <c r="EQ106" s="3"/>
      <c r="ER106" s="3"/>
      <c r="ES106" s="3"/>
      <c r="ET106" s="3"/>
      <c r="EU106" s="3"/>
      <c r="EV106" s="3"/>
      <c r="EW106" s="3"/>
      <c r="EX106" s="3"/>
      <c r="EY106" s="3"/>
    </row>
    <row r="107" spans="9:155" ht="7.5" customHeight="1">
      <c r="I107" s="65"/>
      <c r="J107" s="1144"/>
      <c r="K107" s="1125"/>
      <c r="L107" s="1125"/>
      <c r="M107" s="1125"/>
      <c r="N107" s="1125"/>
      <c r="O107" s="1125"/>
      <c r="P107" s="1125"/>
      <c r="Q107" s="1125"/>
      <c r="R107" s="1125"/>
      <c r="S107" s="1125"/>
      <c r="T107" s="1126"/>
      <c r="U107" s="1139"/>
      <c r="V107" s="1140"/>
      <c r="W107" s="1140"/>
      <c r="X107" s="1140"/>
      <c r="Y107" s="1140"/>
      <c r="Z107" s="1140"/>
      <c r="AA107" s="1140"/>
      <c r="AB107" s="1140"/>
      <c r="AC107" s="1140"/>
      <c r="AD107" s="1140"/>
      <c r="AE107" s="1140"/>
      <c r="AF107" s="1140"/>
      <c r="AG107" s="1140"/>
      <c r="AH107" s="1140"/>
      <c r="AI107" s="1140"/>
      <c r="AJ107" s="1140"/>
      <c r="AK107" s="1140"/>
      <c r="AL107" s="1140"/>
      <c r="AM107" s="1141"/>
      <c r="AN107" s="1124"/>
      <c r="AO107" s="1125"/>
      <c r="AP107" s="1125"/>
      <c r="AQ107" s="1125"/>
      <c r="AR107" s="1125"/>
      <c r="AS107" s="1125"/>
      <c r="AT107" s="1125"/>
      <c r="AU107" s="1125"/>
      <c r="AV107" s="1125"/>
      <c r="AW107" s="1125"/>
      <c r="AX107" s="1125"/>
      <c r="AY107" s="1125"/>
      <c r="AZ107" s="1125"/>
      <c r="BA107" s="1125"/>
      <c r="BB107" s="1125"/>
      <c r="BC107" s="1125"/>
      <c r="BD107" s="1125"/>
      <c r="BE107" s="1125"/>
      <c r="BF107" s="1126"/>
      <c r="BG107" s="1124"/>
      <c r="BH107" s="1125"/>
      <c r="BI107" s="1125"/>
      <c r="BJ107" s="1125"/>
      <c r="BK107" s="1125"/>
      <c r="BL107" s="1125"/>
      <c r="BM107" s="1125"/>
      <c r="BN107" s="1125"/>
      <c r="BO107" s="1126"/>
      <c r="BP107" s="1133"/>
      <c r="BQ107" s="1134"/>
      <c r="BR107" s="1134"/>
      <c r="BS107" s="1134"/>
      <c r="BT107" s="1134"/>
      <c r="BU107" s="1134"/>
      <c r="BV107" s="1134"/>
      <c r="BW107" s="1134"/>
      <c r="BX107" s="1135"/>
      <c r="BY107" s="66"/>
      <c r="EI107" s="3"/>
      <c r="EJ107" s="3"/>
      <c r="EK107" s="3"/>
      <c r="EL107" s="3"/>
      <c r="EM107" s="3"/>
      <c r="EN107" s="3"/>
      <c r="EO107" s="3"/>
      <c r="EP107" s="3"/>
      <c r="EQ107" s="3"/>
      <c r="ER107" s="3"/>
      <c r="ES107" s="3"/>
      <c r="ET107" s="3"/>
      <c r="EU107" s="3"/>
      <c r="EV107" s="3"/>
      <c r="EW107" s="3"/>
      <c r="EX107" s="3"/>
      <c r="EY107" s="3"/>
    </row>
    <row r="108" spans="9:155" ht="4.5" customHeight="1">
      <c r="I108" s="65"/>
      <c r="J108" s="1144"/>
      <c r="K108" s="1125"/>
      <c r="L108" s="1125"/>
      <c r="M108" s="1125"/>
      <c r="N108" s="1125"/>
      <c r="O108" s="1125"/>
      <c r="P108" s="1125"/>
      <c r="Q108" s="1125"/>
      <c r="R108" s="1125"/>
      <c r="S108" s="1125"/>
      <c r="T108" s="1126"/>
      <c r="U108" s="1142"/>
      <c r="V108" s="1103"/>
      <c r="W108" s="1103"/>
      <c r="X108" s="1103"/>
      <c r="Y108" s="1103"/>
      <c r="Z108" s="1103"/>
      <c r="AA108" s="1103"/>
      <c r="AB108" s="1103"/>
      <c r="AC108" s="1103"/>
      <c r="AD108" s="1103"/>
      <c r="AE108" s="1103"/>
      <c r="AF108" s="1103"/>
      <c r="AG108" s="1103"/>
      <c r="AH108" s="1103"/>
      <c r="AI108" s="1103"/>
      <c r="AJ108" s="1103"/>
      <c r="AK108" s="1103"/>
      <c r="AL108" s="1103"/>
      <c r="AM108" s="1104"/>
      <c r="AN108" s="1127"/>
      <c r="AO108" s="1128"/>
      <c r="AP108" s="1128"/>
      <c r="AQ108" s="1128"/>
      <c r="AR108" s="1128"/>
      <c r="AS108" s="1128"/>
      <c r="AT108" s="1128"/>
      <c r="AU108" s="1128"/>
      <c r="AV108" s="1128"/>
      <c r="AW108" s="1128"/>
      <c r="AX108" s="1128"/>
      <c r="AY108" s="1128"/>
      <c r="AZ108" s="1128"/>
      <c r="BA108" s="1128"/>
      <c r="BB108" s="1128"/>
      <c r="BC108" s="1128"/>
      <c r="BD108" s="1128"/>
      <c r="BE108" s="1128"/>
      <c r="BF108" s="1129"/>
      <c r="BG108" s="1127"/>
      <c r="BH108" s="1128"/>
      <c r="BI108" s="1128"/>
      <c r="BJ108" s="1128"/>
      <c r="BK108" s="1128"/>
      <c r="BL108" s="1128"/>
      <c r="BM108" s="1128"/>
      <c r="BN108" s="1128"/>
      <c r="BO108" s="1129"/>
      <c r="BP108" s="1108"/>
      <c r="BQ108" s="1109"/>
      <c r="BR108" s="1109"/>
      <c r="BS108" s="1109"/>
      <c r="BT108" s="1109"/>
      <c r="BU108" s="1109"/>
      <c r="BV108" s="1109"/>
      <c r="BW108" s="1109"/>
      <c r="BX108" s="1113"/>
      <c r="BY108" s="66"/>
      <c r="EI108" s="3"/>
      <c r="EJ108" s="3"/>
      <c r="EK108" s="3"/>
      <c r="EL108" s="3"/>
      <c r="EM108" s="3"/>
      <c r="EN108" s="3"/>
      <c r="EO108" s="3"/>
      <c r="EP108" s="3"/>
      <c r="EQ108" s="3"/>
      <c r="ER108" s="3"/>
      <c r="ES108" s="3"/>
      <c r="ET108" s="3"/>
      <c r="EU108" s="3"/>
      <c r="EV108" s="3"/>
      <c r="EW108" s="3"/>
      <c r="EX108" s="3"/>
      <c r="EY108" s="3"/>
    </row>
    <row r="109" spans="9:155" ht="4.5" customHeight="1">
      <c r="I109" s="65"/>
      <c r="J109" s="1144"/>
      <c r="K109" s="1125"/>
      <c r="L109" s="1125"/>
      <c r="M109" s="1125"/>
      <c r="N109" s="1125"/>
      <c r="O109" s="1125"/>
      <c r="P109" s="1125"/>
      <c r="Q109" s="1125"/>
      <c r="R109" s="1125"/>
      <c r="S109" s="1125"/>
      <c r="T109" s="1126"/>
      <c r="U109" s="1097" t="s">
        <v>468</v>
      </c>
      <c r="V109" s="1098"/>
      <c r="W109" s="1098"/>
      <c r="X109" s="1101">
        <f>IF($X$6=0,"",$X$6)</f>
      </c>
      <c r="Y109" s="1101"/>
      <c r="Z109" s="1101"/>
      <c r="AA109" s="1101"/>
      <c r="AB109" s="1101"/>
      <c r="AC109" s="1101"/>
      <c r="AD109" s="1101"/>
      <c r="AE109" s="1101"/>
      <c r="AF109" s="1101"/>
      <c r="AG109" s="1101"/>
      <c r="AH109" s="1101"/>
      <c r="AI109" s="1101"/>
      <c r="AJ109" s="1101"/>
      <c r="AK109" s="1101"/>
      <c r="AL109" s="1101"/>
      <c r="AM109" s="1102"/>
      <c r="AN109" s="1105">
        <f>IF($AN$6=0,"",$AN$6)</f>
      </c>
      <c r="AO109" s="1106"/>
      <c r="AP109" s="1106"/>
      <c r="AQ109" s="1106"/>
      <c r="AR109" s="1106"/>
      <c r="AS109" s="1106"/>
      <c r="AT109" s="1106"/>
      <c r="AU109" s="1106"/>
      <c r="AV109" s="1106"/>
      <c r="AW109" s="1106"/>
      <c r="AX109" s="1106"/>
      <c r="AY109" s="1106"/>
      <c r="AZ109" s="1106"/>
      <c r="BA109" s="1106"/>
      <c r="BB109" s="1106"/>
      <c r="BC109" s="1106"/>
      <c r="BD109" s="1106"/>
      <c r="BE109" s="1106"/>
      <c r="BF109" s="1107"/>
      <c r="BG109" s="1105">
        <f>IF($BG$6=0,"",$BG$6)</f>
      </c>
      <c r="BH109" s="1106"/>
      <c r="BI109" s="1106"/>
      <c r="BJ109" s="1106"/>
      <c r="BK109" s="1106"/>
      <c r="BL109" s="1106"/>
      <c r="BM109" s="1106"/>
      <c r="BN109" s="1106"/>
      <c r="BO109" s="1107"/>
      <c r="BP109" s="1105">
        <f>IF($BP$6=0,"",$BP$6)</f>
      </c>
      <c r="BQ109" s="1106"/>
      <c r="BR109" s="1106" t="s">
        <v>250</v>
      </c>
      <c r="BS109" s="1106"/>
      <c r="BT109" s="1106" t="s">
        <v>117</v>
      </c>
      <c r="BU109" s="1106">
        <f>IF($BU$6=0,"",$BU$6)</f>
      </c>
      <c r="BV109" s="1106"/>
      <c r="BW109" s="1106" t="s">
        <v>251</v>
      </c>
      <c r="BX109" s="1112"/>
      <c r="BY109" s="66"/>
      <c r="EI109" s="3"/>
      <c r="EJ109" s="3"/>
      <c r="EK109" s="3"/>
      <c r="EL109" s="3"/>
      <c r="EM109" s="3"/>
      <c r="EN109" s="3"/>
      <c r="EO109" s="3"/>
      <c r="EP109" s="3"/>
      <c r="EQ109" s="3"/>
      <c r="ER109" s="3"/>
      <c r="ES109" s="3"/>
      <c r="ET109" s="3"/>
      <c r="EU109" s="3"/>
      <c r="EV109" s="3"/>
      <c r="EW109" s="3"/>
      <c r="EX109" s="3"/>
      <c r="EY109" s="3"/>
    </row>
    <row r="110" spans="9:155" ht="7.5" customHeight="1">
      <c r="I110" s="65"/>
      <c r="J110" s="1144"/>
      <c r="K110" s="1125"/>
      <c r="L110" s="1125"/>
      <c r="M110" s="1125"/>
      <c r="N110" s="1125"/>
      <c r="O110" s="1125"/>
      <c r="P110" s="1125"/>
      <c r="Q110" s="1125"/>
      <c r="R110" s="1125"/>
      <c r="S110" s="1125"/>
      <c r="T110" s="1126"/>
      <c r="U110" s="1099"/>
      <c r="V110" s="1100"/>
      <c r="W110" s="1100"/>
      <c r="X110" s="1103"/>
      <c r="Y110" s="1103"/>
      <c r="Z110" s="1103"/>
      <c r="AA110" s="1103"/>
      <c r="AB110" s="1103"/>
      <c r="AC110" s="1103"/>
      <c r="AD110" s="1103"/>
      <c r="AE110" s="1103"/>
      <c r="AF110" s="1103"/>
      <c r="AG110" s="1103"/>
      <c r="AH110" s="1103"/>
      <c r="AI110" s="1103"/>
      <c r="AJ110" s="1103"/>
      <c r="AK110" s="1103"/>
      <c r="AL110" s="1103"/>
      <c r="AM110" s="1104"/>
      <c r="AN110" s="1108"/>
      <c r="AO110" s="1109"/>
      <c r="AP110" s="1109"/>
      <c r="AQ110" s="1109"/>
      <c r="AR110" s="1109"/>
      <c r="AS110" s="1109"/>
      <c r="AT110" s="1109"/>
      <c r="AU110" s="1109"/>
      <c r="AV110" s="1109"/>
      <c r="AW110" s="1109"/>
      <c r="AX110" s="1109"/>
      <c r="AY110" s="1109"/>
      <c r="AZ110" s="1109"/>
      <c r="BA110" s="1109"/>
      <c r="BB110" s="1109"/>
      <c r="BC110" s="1109"/>
      <c r="BD110" s="1109"/>
      <c r="BE110" s="1109"/>
      <c r="BF110" s="1110"/>
      <c r="BG110" s="1108"/>
      <c r="BH110" s="1109"/>
      <c r="BI110" s="1109"/>
      <c r="BJ110" s="1109"/>
      <c r="BK110" s="1109"/>
      <c r="BL110" s="1109"/>
      <c r="BM110" s="1109"/>
      <c r="BN110" s="1109"/>
      <c r="BO110" s="1110"/>
      <c r="BP110" s="1108"/>
      <c r="BQ110" s="1109"/>
      <c r="BR110" s="1109"/>
      <c r="BS110" s="1109"/>
      <c r="BT110" s="1109"/>
      <c r="BU110" s="1109"/>
      <c r="BV110" s="1109"/>
      <c r="BW110" s="1109"/>
      <c r="BX110" s="1113"/>
      <c r="BY110" s="66"/>
      <c r="EI110" s="3"/>
      <c r="EJ110" s="3"/>
      <c r="EK110" s="3"/>
      <c r="EL110" s="3"/>
      <c r="EM110" s="3"/>
      <c r="EN110" s="3"/>
      <c r="EO110" s="3"/>
      <c r="EP110" s="3"/>
      <c r="EQ110" s="3"/>
      <c r="ER110" s="3"/>
      <c r="ES110" s="3"/>
      <c r="ET110" s="3"/>
      <c r="EU110" s="3"/>
      <c r="EV110" s="3"/>
      <c r="EW110" s="3"/>
      <c r="EX110" s="3"/>
      <c r="EY110" s="3"/>
    </row>
    <row r="111" spans="9:155" ht="7.5" customHeight="1">
      <c r="I111" s="65"/>
      <c r="J111" s="1144"/>
      <c r="K111" s="1125"/>
      <c r="L111" s="1125"/>
      <c r="M111" s="1125"/>
      <c r="N111" s="1125"/>
      <c r="O111" s="1125"/>
      <c r="P111" s="1125"/>
      <c r="Q111" s="1125"/>
      <c r="R111" s="1125"/>
      <c r="S111" s="1125"/>
      <c r="T111" s="1126"/>
      <c r="U111" s="1097" t="s">
        <v>469</v>
      </c>
      <c r="V111" s="1098"/>
      <c r="W111" s="1098"/>
      <c r="X111" s="1101">
        <f>IF($X$8=0,"",$X$8)</f>
      </c>
      <c r="Y111" s="1101"/>
      <c r="Z111" s="1101"/>
      <c r="AA111" s="1101"/>
      <c r="AB111" s="1101"/>
      <c r="AC111" s="1101"/>
      <c r="AD111" s="1101"/>
      <c r="AE111" s="1101"/>
      <c r="AF111" s="1101"/>
      <c r="AG111" s="1101"/>
      <c r="AH111" s="1101"/>
      <c r="AI111" s="1101"/>
      <c r="AJ111" s="1101"/>
      <c r="AK111" s="1101"/>
      <c r="AL111" s="1101"/>
      <c r="AM111" s="1102"/>
      <c r="AN111" s="1105">
        <f>IF($AN$8=0,"",$AN$8)</f>
      </c>
      <c r="AO111" s="1106"/>
      <c r="AP111" s="1106"/>
      <c r="AQ111" s="1106"/>
      <c r="AR111" s="1106"/>
      <c r="AS111" s="1106"/>
      <c r="AT111" s="1106"/>
      <c r="AU111" s="1106"/>
      <c r="AV111" s="1106"/>
      <c r="AW111" s="1106"/>
      <c r="AX111" s="1106"/>
      <c r="AY111" s="1106"/>
      <c r="AZ111" s="1106"/>
      <c r="BA111" s="1106"/>
      <c r="BB111" s="1106"/>
      <c r="BC111" s="1106"/>
      <c r="BD111" s="1106"/>
      <c r="BE111" s="1106"/>
      <c r="BF111" s="1107"/>
      <c r="BG111" s="1105">
        <f>IF($BG$8=0,"",$BG$8)</f>
      </c>
      <c r="BH111" s="1106"/>
      <c r="BI111" s="1106"/>
      <c r="BJ111" s="1106"/>
      <c r="BK111" s="1106"/>
      <c r="BL111" s="1106"/>
      <c r="BM111" s="1106"/>
      <c r="BN111" s="1106"/>
      <c r="BO111" s="1107"/>
      <c r="BP111" s="1105">
        <f>IF($BP$8=0,"",$BP$8)</f>
      </c>
      <c r="BQ111" s="1106"/>
      <c r="BR111" s="1106" t="s">
        <v>250</v>
      </c>
      <c r="BS111" s="1106"/>
      <c r="BT111" s="1106" t="s">
        <v>117</v>
      </c>
      <c r="BU111" s="1106">
        <f>IF($BU$8=0,"",$BU$8)</f>
      </c>
      <c r="BV111" s="1106"/>
      <c r="BW111" s="1106" t="s">
        <v>251</v>
      </c>
      <c r="BX111" s="1112"/>
      <c r="BY111" s="66"/>
      <c r="EI111" s="3"/>
      <c r="EJ111" s="3"/>
      <c r="EK111" s="3"/>
      <c r="EL111" s="3"/>
      <c r="EM111" s="3"/>
      <c r="EN111" s="3"/>
      <c r="EO111" s="3"/>
      <c r="EP111" s="3"/>
      <c r="EQ111" s="3"/>
      <c r="ER111" s="3"/>
      <c r="ES111" s="3"/>
      <c r="ET111" s="3"/>
      <c r="EU111" s="3"/>
      <c r="EV111" s="3"/>
      <c r="EW111" s="3"/>
      <c r="EX111" s="3"/>
      <c r="EY111" s="3"/>
    </row>
    <row r="112" spans="9:155" ht="5.25" customHeight="1">
      <c r="I112" s="65"/>
      <c r="J112" s="1144"/>
      <c r="K112" s="1125"/>
      <c r="L112" s="1125"/>
      <c r="M112" s="1125"/>
      <c r="N112" s="1125"/>
      <c r="O112" s="1125"/>
      <c r="P112" s="1125"/>
      <c r="Q112" s="1125"/>
      <c r="R112" s="1125"/>
      <c r="S112" s="1125"/>
      <c r="T112" s="1126"/>
      <c r="U112" s="1099"/>
      <c r="V112" s="1100"/>
      <c r="W112" s="1100"/>
      <c r="X112" s="1103"/>
      <c r="Y112" s="1103"/>
      <c r="Z112" s="1103"/>
      <c r="AA112" s="1103"/>
      <c r="AB112" s="1103"/>
      <c r="AC112" s="1103"/>
      <c r="AD112" s="1103"/>
      <c r="AE112" s="1103"/>
      <c r="AF112" s="1103"/>
      <c r="AG112" s="1103"/>
      <c r="AH112" s="1103"/>
      <c r="AI112" s="1103"/>
      <c r="AJ112" s="1103"/>
      <c r="AK112" s="1103"/>
      <c r="AL112" s="1103"/>
      <c r="AM112" s="1104"/>
      <c r="AN112" s="1108"/>
      <c r="AO112" s="1109"/>
      <c r="AP112" s="1109"/>
      <c r="AQ112" s="1109"/>
      <c r="AR112" s="1109"/>
      <c r="AS112" s="1109"/>
      <c r="AT112" s="1109"/>
      <c r="AU112" s="1109"/>
      <c r="AV112" s="1109"/>
      <c r="AW112" s="1109"/>
      <c r="AX112" s="1109"/>
      <c r="AY112" s="1109"/>
      <c r="AZ112" s="1109"/>
      <c r="BA112" s="1109"/>
      <c r="BB112" s="1109"/>
      <c r="BC112" s="1109"/>
      <c r="BD112" s="1109"/>
      <c r="BE112" s="1109"/>
      <c r="BF112" s="1110"/>
      <c r="BG112" s="1108"/>
      <c r="BH112" s="1109"/>
      <c r="BI112" s="1109"/>
      <c r="BJ112" s="1109"/>
      <c r="BK112" s="1109"/>
      <c r="BL112" s="1109"/>
      <c r="BM112" s="1109"/>
      <c r="BN112" s="1109"/>
      <c r="BO112" s="1110"/>
      <c r="BP112" s="1108"/>
      <c r="BQ112" s="1109"/>
      <c r="BR112" s="1109"/>
      <c r="BS112" s="1109"/>
      <c r="BT112" s="1109"/>
      <c r="BU112" s="1109"/>
      <c r="BV112" s="1109"/>
      <c r="BW112" s="1109"/>
      <c r="BX112" s="1113"/>
      <c r="BY112" s="66"/>
      <c r="EI112" s="3"/>
      <c r="EJ112" s="3"/>
      <c r="EK112" s="3"/>
      <c r="EL112" s="3"/>
      <c r="EM112" s="3"/>
      <c r="EN112" s="3"/>
      <c r="EO112" s="3"/>
      <c r="EP112" s="3"/>
      <c r="EQ112" s="3"/>
      <c r="ER112" s="3"/>
      <c r="ES112" s="3"/>
      <c r="ET112" s="3"/>
      <c r="EU112" s="3"/>
      <c r="EV112" s="3"/>
      <c r="EW112" s="3"/>
      <c r="EX112" s="3"/>
      <c r="EY112" s="3"/>
    </row>
    <row r="113" spans="9:155" ht="7.5" customHeight="1">
      <c r="I113" s="65"/>
      <c r="J113" s="1144"/>
      <c r="K113" s="1125"/>
      <c r="L113" s="1125"/>
      <c r="M113" s="1125"/>
      <c r="N113" s="1125"/>
      <c r="O113" s="1125"/>
      <c r="P113" s="1125"/>
      <c r="Q113" s="1125"/>
      <c r="R113" s="1125"/>
      <c r="S113" s="1125"/>
      <c r="T113" s="1126"/>
      <c r="U113" s="1097" t="s">
        <v>470</v>
      </c>
      <c r="V113" s="1098"/>
      <c r="W113" s="1098"/>
      <c r="X113" s="1101">
        <f>IF($X$10=0,"",$X$10)</f>
      </c>
      <c r="Y113" s="1101"/>
      <c r="Z113" s="1101"/>
      <c r="AA113" s="1101"/>
      <c r="AB113" s="1101"/>
      <c r="AC113" s="1101"/>
      <c r="AD113" s="1101"/>
      <c r="AE113" s="1101"/>
      <c r="AF113" s="1101"/>
      <c r="AG113" s="1101"/>
      <c r="AH113" s="1101"/>
      <c r="AI113" s="1101"/>
      <c r="AJ113" s="1101"/>
      <c r="AK113" s="1101"/>
      <c r="AL113" s="1101"/>
      <c r="AM113" s="1102"/>
      <c r="AN113" s="1105">
        <f>IF($AN$10=0,"",$AN$10)</f>
      </c>
      <c r="AO113" s="1106"/>
      <c r="AP113" s="1106"/>
      <c r="AQ113" s="1106"/>
      <c r="AR113" s="1106"/>
      <c r="AS113" s="1106"/>
      <c r="AT113" s="1106"/>
      <c r="AU113" s="1106"/>
      <c r="AV113" s="1106"/>
      <c r="AW113" s="1106"/>
      <c r="AX113" s="1106"/>
      <c r="AY113" s="1106"/>
      <c r="AZ113" s="1106"/>
      <c r="BA113" s="1106"/>
      <c r="BB113" s="1106"/>
      <c r="BC113" s="1106"/>
      <c r="BD113" s="1106"/>
      <c r="BE113" s="1106"/>
      <c r="BF113" s="1107"/>
      <c r="BG113" s="1105">
        <f>IF($BG$10=0,"",$BG$10)</f>
      </c>
      <c r="BH113" s="1106"/>
      <c r="BI113" s="1106"/>
      <c r="BJ113" s="1106"/>
      <c r="BK113" s="1106"/>
      <c r="BL113" s="1106"/>
      <c r="BM113" s="1106"/>
      <c r="BN113" s="1106"/>
      <c r="BO113" s="1107"/>
      <c r="BP113" s="1105">
        <f>IF($BP$10=0,"",$BP$10)</f>
      </c>
      <c r="BQ113" s="1106"/>
      <c r="BR113" s="1106" t="s">
        <v>250</v>
      </c>
      <c r="BS113" s="1106"/>
      <c r="BT113" s="1106" t="s">
        <v>117</v>
      </c>
      <c r="BU113" s="1106">
        <f>IF($BU$10=0,"",$BU$10)</f>
      </c>
      <c r="BV113" s="1106"/>
      <c r="BW113" s="1106" t="s">
        <v>251</v>
      </c>
      <c r="BX113" s="1112"/>
      <c r="BY113" s="66"/>
      <c r="EI113" s="3"/>
      <c r="EJ113" s="3"/>
      <c r="EK113" s="3"/>
      <c r="EL113" s="3"/>
      <c r="EM113" s="3"/>
      <c r="EN113" s="3"/>
      <c r="EO113" s="3"/>
      <c r="EP113" s="3"/>
      <c r="EQ113" s="3"/>
      <c r="ER113" s="3"/>
      <c r="ES113" s="3"/>
      <c r="ET113" s="3"/>
      <c r="EU113" s="3"/>
      <c r="EV113" s="3"/>
      <c r="EW113" s="3"/>
      <c r="EX113" s="3"/>
      <c r="EY113" s="3"/>
    </row>
    <row r="114" spans="9:155" ht="7.5" customHeight="1">
      <c r="I114" s="65"/>
      <c r="J114" s="1144"/>
      <c r="K114" s="1125"/>
      <c r="L114" s="1125"/>
      <c r="M114" s="1125"/>
      <c r="N114" s="1125"/>
      <c r="O114" s="1125"/>
      <c r="P114" s="1125"/>
      <c r="Q114" s="1125"/>
      <c r="R114" s="1125"/>
      <c r="S114" s="1125"/>
      <c r="T114" s="1126"/>
      <c r="U114" s="1099"/>
      <c r="V114" s="1100"/>
      <c r="W114" s="1100"/>
      <c r="X114" s="1103"/>
      <c r="Y114" s="1103"/>
      <c r="Z114" s="1103"/>
      <c r="AA114" s="1103"/>
      <c r="AB114" s="1103"/>
      <c r="AC114" s="1103"/>
      <c r="AD114" s="1103"/>
      <c r="AE114" s="1103"/>
      <c r="AF114" s="1103"/>
      <c r="AG114" s="1103"/>
      <c r="AH114" s="1103"/>
      <c r="AI114" s="1103"/>
      <c r="AJ114" s="1103"/>
      <c r="AK114" s="1103"/>
      <c r="AL114" s="1103"/>
      <c r="AM114" s="1104"/>
      <c r="AN114" s="1108"/>
      <c r="AO114" s="1109"/>
      <c r="AP114" s="1109"/>
      <c r="AQ114" s="1109"/>
      <c r="AR114" s="1109"/>
      <c r="AS114" s="1109"/>
      <c r="AT114" s="1109"/>
      <c r="AU114" s="1109"/>
      <c r="AV114" s="1109"/>
      <c r="AW114" s="1109"/>
      <c r="AX114" s="1109"/>
      <c r="AY114" s="1109"/>
      <c r="AZ114" s="1109"/>
      <c r="BA114" s="1109"/>
      <c r="BB114" s="1109"/>
      <c r="BC114" s="1109"/>
      <c r="BD114" s="1109"/>
      <c r="BE114" s="1109"/>
      <c r="BF114" s="1110"/>
      <c r="BG114" s="1108"/>
      <c r="BH114" s="1109"/>
      <c r="BI114" s="1109"/>
      <c r="BJ114" s="1109"/>
      <c r="BK114" s="1109"/>
      <c r="BL114" s="1109"/>
      <c r="BM114" s="1109"/>
      <c r="BN114" s="1109"/>
      <c r="BO114" s="1110"/>
      <c r="BP114" s="1108"/>
      <c r="BQ114" s="1109"/>
      <c r="BR114" s="1109"/>
      <c r="BS114" s="1109"/>
      <c r="BT114" s="1109"/>
      <c r="BU114" s="1109"/>
      <c r="BV114" s="1109"/>
      <c r="BW114" s="1109"/>
      <c r="BX114" s="1113"/>
      <c r="BY114" s="66"/>
      <c r="EI114" s="3"/>
      <c r="EJ114" s="3"/>
      <c r="EK114" s="3"/>
      <c r="EL114" s="3"/>
      <c r="EM114" s="3"/>
      <c r="EN114" s="3"/>
      <c r="EO114" s="3"/>
      <c r="EP114" s="3"/>
      <c r="EQ114" s="3"/>
      <c r="ER114" s="3"/>
      <c r="ES114" s="3"/>
      <c r="ET114" s="3"/>
      <c r="EU114" s="3"/>
      <c r="EV114" s="3"/>
      <c r="EW114" s="3"/>
      <c r="EX114" s="3"/>
      <c r="EY114" s="3"/>
    </row>
    <row r="115" spans="9:155" ht="7.5" customHeight="1">
      <c r="I115" s="65"/>
      <c r="J115" s="1144"/>
      <c r="K115" s="1125"/>
      <c r="L115" s="1125"/>
      <c r="M115" s="1125"/>
      <c r="N115" s="1125"/>
      <c r="O115" s="1125"/>
      <c r="P115" s="1125"/>
      <c r="Q115" s="1125"/>
      <c r="R115" s="1125"/>
      <c r="S115" s="1125"/>
      <c r="T115" s="1126"/>
      <c r="U115" s="1097" t="s">
        <v>471</v>
      </c>
      <c r="V115" s="1098"/>
      <c r="W115" s="1098"/>
      <c r="X115" s="1101">
        <f>IF($X$12=0,"",$X$12)</f>
      </c>
      <c r="Y115" s="1101"/>
      <c r="Z115" s="1101"/>
      <c r="AA115" s="1101"/>
      <c r="AB115" s="1101"/>
      <c r="AC115" s="1101"/>
      <c r="AD115" s="1101"/>
      <c r="AE115" s="1101"/>
      <c r="AF115" s="1101"/>
      <c r="AG115" s="1101"/>
      <c r="AH115" s="1101"/>
      <c r="AI115" s="1101"/>
      <c r="AJ115" s="1101"/>
      <c r="AK115" s="1101"/>
      <c r="AL115" s="1101"/>
      <c r="AM115" s="1102"/>
      <c r="AN115" s="1105">
        <f>IF($AN$12=0,"",$AN$12)</f>
      </c>
      <c r="AO115" s="1106"/>
      <c r="AP115" s="1106"/>
      <c r="AQ115" s="1106"/>
      <c r="AR115" s="1106"/>
      <c r="AS115" s="1106"/>
      <c r="AT115" s="1106"/>
      <c r="AU115" s="1106"/>
      <c r="AV115" s="1106"/>
      <c r="AW115" s="1106"/>
      <c r="AX115" s="1106"/>
      <c r="AY115" s="1106"/>
      <c r="AZ115" s="1106"/>
      <c r="BA115" s="1106"/>
      <c r="BB115" s="1106"/>
      <c r="BC115" s="1106"/>
      <c r="BD115" s="1106"/>
      <c r="BE115" s="1106"/>
      <c r="BF115" s="1107"/>
      <c r="BG115" s="1105">
        <f>IF($BG$12=0,"",$BG$12)</f>
      </c>
      <c r="BH115" s="1106"/>
      <c r="BI115" s="1106"/>
      <c r="BJ115" s="1106"/>
      <c r="BK115" s="1106"/>
      <c r="BL115" s="1106"/>
      <c r="BM115" s="1106"/>
      <c r="BN115" s="1106"/>
      <c r="BO115" s="1107"/>
      <c r="BP115" s="1105">
        <f>IF($BP$12=0,"",$BP$12)</f>
      </c>
      <c r="BQ115" s="1106"/>
      <c r="BR115" s="1106" t="s">
        <v>250</v>
      </c>
      <c r="BS115" s="1106"/>
      <c r="BT115" s="1106" t="s">
        <v>117</v>
      </c>
      <c r="BU115" s="1106">
        <f>IF($BU$12=0,"",$BU$12)</f>
      </c>
      <c r="BV115" s="1106"/>
      <c r="BW115" s="1106" t="s">
        <v>251</v>
      </c>
      <c r="BX115" s="1112"/>
      <c r="BY115" s="66"/>
      <c r="EI115" s="3"/>
      <c r="EJ115" s="3"/>
      <c r="EK115" s="3"/>
      <c r="EL115" s="3"/>
      <c r="EM115" s="3"/>
      <c r="EN115" s="3"/>
      <c r="EO115" s="3"/>
      <c r="EP115" s="3"/>
      <c r="EQ115" s="3"/>
      <c r="ER115" s="3"/>
      <c r="ES115" s="3"/>
      <c r="ET115" s="3"/>
      <c r="EU115" s="3"/>
      <c r="EV115" s="3"/>
      <c r="EW115" s="3"/>
      <c r="EX115" s="3"/>
      <c r="EY115" s="3"/>
    </row>
    <row r="116" spans="9:155" ht="7.5" customHeight="1">
      <c r="I116" s="65"/>
      <c r="J116" s="1144"/>
      <c r="K116" s="1125"/>
      <c r="L116" s="1125"/>
      <c r="M116" s="1125"/>
      <c r="N116" s="1125"/>
      <c r="O116" s="1125"/>
      <c r="P116" s="1125"/>
      <c r="Q116" s="1125"/>
      <c r="R116" s="1125"/>
      <c r="S116" s="1125"/>
      <c r="T116" s="1126"/>
      <c r="U116" s="1099"/>
      <c r="V116" s="1100"/>
      <c r="W116" s="1100"/>
      <c r="X116" s="1103"/>
      <c r="Y116" s="1103"/>
      <c r="Z116" s="1103"/>
      <c r="AA116" s="1103"/>
      <c r="AB116" s="1103"/>
      <c r="AC116" s="1103"/>
      <c r="AD116" s="1103"/>
      <c r="AE116" s="1103"/>
      <c r="AF116" s="1103"/>
      <c r="AG116" s="1103"/>
      <c r="AH116" s="1103"/>
      <c r="AI116" s="1103"/>
      <c r="AJ116" s="1103"/>
      <c r="AK116" s="1103"/>
      <c r="AL116" s="1103"/>
      <c r="AM116" s="1104"/>
      <c r="AN116" s="1108"/>
      <c r="AO116" s="1109"/>
      <c r="AP116" s="1109"/>
      <c r="AQ116" s="1109"/>
      <c r="AR116" s="1109"/>
      <c r="AS116" s="1109"/>
      <c r="AT116" s="1109"/>
      <c r="AU116" s="1109"/>
      <c r="AV116" s="1109"/>
      <c r="AW116" s="1109"/>
      <c r="AX116" s="1109"/>
      <c r="AY116" s="1109"/>
      <c r="AZ116" s="1109"/>
      <c r="BA116" s="1109"/>
      <c r="BB116" s="1109"/>
      <c r="BC116" s="1109"/>
      <c r="BD116" s="1109"/>
      <c r="BE116" s="1109"/>
      <c r="BF116" s="1110"/>
      <c r="BG116" s="1108"/>
      <c r="BH116" s="1109"/>
      <c r="BI116" s="1109"/>
      <c r="BJ116" s="1109"/>
      <c r="BK116" s="1109"/>
      <c r="BL116" s="1109"/>
      <c r="BM116" s="1109"/>
      <c r="BN116" s="1109"/>
      <c r="BO116" s="1110"/>
      <c r="BP116" s="1108"/>
      <c r="BQ116" s="1109"/>
      <c r="BR116" s="1109"/>
      <c r="BS116" s="1109"/>
      <c r="BT116" s="1109"/>
      <c r="BU116" s="1109"/>
      <c r="BV116" s="1109"/>
      <c r="BW116" s="1109"/>
      <c r="BX116" s="1113"/>
      <c r="BY116" s="66"/>
      <c r="EI116" s="3"/>
      <c r="EJ116" s="3"/>
      <c r="EK116" s="3"/>
      <c r="EL116" s="3"/>
      <c r="EM116" s="3"/>
      <c r="EN116" s="3"/>
      <c r="EO116" s="3"/>
      <c r="EP116" s="3"/>
      <c r="EQ116" s="3"/>
      <c r="ER116" s="3"/>
      <c r="ES116" s="3"/>
      <c r="ET116" s="3"/>
      <c r="EU116" s="3"/>
      <c r="EV116" s="3"/>
      <c r="EW116" s="3"/>
      <c r="EX116" s="3"/>
      <c r="EY116" s="3"/>
    </row>
    <row r="117" spans="9:155" ht="7.5" customHeight="1">
      <c r="I117" s="65"/>
      <c r="J117" s="1144"/>
      <c r="K117" s="1125"/>
      <c r="L117" s="1125"/>
      <c r="M117" s="1125"/>
      <c r="N117" s="1125"/>
      <c r="O117" s="1125"/>
      <c r="P117" s="1125"/>
      <c r="Q117" s="1125"/>
      <c r="R117" s="1125"/>
      <c r="S117" s="1125"/>
      <c r="T117" s="1126"/>
      <c r="U117" s="1097" t="s">
        <v>472</v>
      </c>
      <c r="V117" s="1098"/>
      <c r="W117" s="1098"/>
      <c r="X117" s="1101">
        <f>IF($X$14=0,"",$X$14)</f>
      </c>
      <c r="Y117" s="1101"/>
      <c r="Z117" s="1101"/>
      <c r="AA117" s="1101"/>
      <c r="AB117" s="1101"/>
      <c r="AC117" s="1101"/>
      <c r="AD117" s="1101"/>
      <c r="AE117" s="1101"/>
      <c r="AF117" s="1101"/>
      <c r="AG117" s="1101"/>
      <c r="AH117" s="1101"/>
      <c r="AI117" s="1101"/>
      <c r="AJ117" s="1101"/>
      <c r="AK117" s="1101"/>
      <c r="AL117" s="1101"/>
      <c r="AM117" s="1102"/>
      <c r="AN117" s="1105">
        <f>IF($AN$14=0,"",$AN$14)</f>
      </c>
      <c r="AO117" s="1106"/>
      <c r="AP117" s="1106"/>
      <c r="AQ117" s="1106"/>
      <c r="AR117" s="1106"/>
      <c r="AS117" s="1106"/>
      <c r="AT117" s="1106"/>
      <c r="AU117" s="1106"/>
      <c r="AV117" s="1106"/>
      <c r="AW117" s="1106"/>
      <c r="AX117" s="1106"/>
      <c r="AY117" s="1106"/>
      <c r="AZ117" s="1106"/>
      <c r="BA117" s="1106"/>
      <c r="BB117" s="1106"/>
      <c r="BC117" s="1106"/>
      <c r="BD117" s="1106"/>
      <c r="BE117" s="1106"/>
      <c r="BF117" s="1107"/>
      <c r="BG117" s="1105">
        <f>IF($BG$14=0,"",$BG$14)</f>
      </c>
      <c r="BH117" s="1106"/>
      <c r="BI117" s="1106"/>
      <c r="BJ117" s="1106"/>
      <c r="BK117" s="1106"/>
      <c r="BL117" s="1106"/>
      <c r="BM117" s="1106"/>
      <c r="BN117" s="1106"/>
      <c r="BO117" s="1107"/>
      <c r="BP117" s="1105">
        <f>IF($BP$14=0,"",$BP$14)</f>
      </c>
      <c r="BQ117" s="1106"/>
      <c r="BR117" s="1106" t="s">
        <v>250</v>
      </c>
      <c r="BS117" s="1106"/>
      <c r="BT117" s="1106" t="s">
        <v>117</v>
      </c>
      <c r="BU117" s="1106">
        <f>IF($BU$14=0,"",$BU$14)</f>
      </c>
      <c r="BV117" s="1106"/>
      <c r="BW117" s="1106" t="s">
        <v>251</v>
      </c>
      <c r="BX117" s="1112"/>
      <c r="BY117" s="66"/>
      <c r="EI117" s="3"/>
      <c r="EJ117" s="3"/>
      <c r="EK117" s="3"/>
      <c r="EL117" s="3"/>
      <c r="EM117" s="3"/>
      <c r="EN117" s="3"/>
      <c r="EO117" s="3"/>
      <c r="EP117" s="3"/>
      <c r="EQ117" s="3"/>
      <c r="ER117" s="3"/>
      <c r="ES117" s="3"/>
      <c r="ET117" s="3"/>
      <c r="EU117" s="3"/>
      <c r="EV117" s="3"/>
      <c r="EW117" s="3"/>
      <c r="EX117" s="3"/>
      <c r="EY117" s="3"/>
    </row>
    <row r="118" spans="9:155" ht="7.5" customHeight="1">
      <c r="I118" s="65"/>
      <c r="J118" s="1144"/>
      <c r="K118" s="1125"/>
      <c r="L118" s="1125"/>
      <c r="M118" s="1125"/>
      <c r="N118" s="1125"/>
      <c r="O118" s="1125"/>
      <c r="P118" s="1125"/>
      <c r="Q118" s="1125"/>
      <c r="R118" s="1125"/>
      <c r="S118" s="1125"/>
      <c r="T118" s="1126"/>
      <c r="U118" s="1099"/>
      <c r="V118" s="1100"/>
      <c r="W118" s="1100"/>
      <c r="X118" s="1103"/>
      <c r="Y118" s="1103"/>
      <c r="Z118" s="1103"/>
      <c r="AA118" s="1103"/>
      <c r="AB118" s="1103"/>
      <c r="AC118" s="1103"/>
      <c r="AD118" s="1103"/>
      <c r="AE118" s="1103"/>
      <c r="AF118" s="1103"/>
      <c r="AG118" s="1103"/>
      <c r="AH118" s="1103"/>
      <c r="AI118" s="1103"/>
      <c r="AJ118" s="1103"/>
      <c r="AK118" s="1103"/>
      <c r="AL118" s="1103"/>
      <c r="AM118" s="1104"/>
      <c r="AN118" s="1108"/>
      <c r="AO118" s="1109"/>
      <c r="AP118" s="1109"/>
      <c r="AQ118" s="1109"/>
      <c r="AR118" s="1109"/>
      <c r="AS118" s="1109"/>
      <c r="AT118" s="1109"/>
      <c r="AU118" s="1109"/>
      <c r="AV118" s="1109"/>
      <c r="AW118" s="1109"/>
      <c r="AX118" s="1109"/>
      <c r="AY118" s="1109"/>
      <c r="AZ118" s="1109"/>
      <c r="BA118" s="1109"/>
      <c r="BB118" s="1109"/>
      <c r="BC118" s="1109"/>
      <c r="BD118" s="1109"/>
      <c r="BE118" s="1109"/>
      <c r="BF118" s="1110"/>
      <c r="BG118" s="1108"/>
      <c r="BH118" s="1109"/>
      <c r="BI118" s="1109"/>
      <c r="BJ118" s="1109"/>
      <c r="BK118" s="1109"/>
      <c r="BL118" s="1109"/>
      <c r="BM118" s="1109"/>
      <c r="BN118" s="1109"/>
      <c r="BO118" s="1110"/>
      <c r="BP118" s="1108"/>
      <c r="BQ118" s="1109"/>
      <c r="BR118" s="1109"/>
      <c r="BS118" s="1109"/>
      <c r="BT118" s="1109"/>
      <c r="BU118" s="1109"/>
      <c r="BV118" s="1109"/>
      <c r="BW118" s="1109"/>
      <c r="BX118" s="1113"/>
      <c r="BY118" s="66"/>
      <c r="EI118" s="3"/>
      <c r="EJ118" s="3"/>
      <c r="EK118" s="3"/>
      <c r="EL118" s="3"/>
      <c r="EM118" s="3"/>
      <c r="EN118" s="3"/>
      <c r="EO118" s="3"/>
      <c r="EP118" s="3"/>
      <c r="EQ118" s="3"/>
      <c r="ER118" s="3"/>
      <c r="ES118" s="3"/>
      <c r="ET118" s="3"/>
      <c r="EU118" s="3"/>
      <c r="EV118" s="3"/>
      <c r="EW118" s="3"/>
      <c r="EX118" s="3"/>
      <c r="EY118" s="3"/>
    </row>
    <row r="119" spans="9:155" ht="7.5" customHeight="1">
      <c r="I119" s="65"/>
      <c r="J119" s="1144"/>
      <c r="K119" s="1125"/>
      <c r="L119" s="1125"/>
      <c r="M119" s="1125"/>
      <c r="N119" s="1125"/>
      <c r="O119" s="1125"/>
      <c r="P119" s="1125"/>
      <c r="Q119" s="1125"/>
      <c r="R119" s="1125"/>
      <c r="S119" s="1125"/>
      <c r="T119" s="1126"/>
      <c r="U119" s="1097" t="s">
        <v>473</v>
      </c>
      <c r="V119" s="1098"/>
      <c r="W119" s="1098"/>
      <c r="X119" s="1101">
        <f>IF($X$16=0,"",$X$16)</f>
      </c>
      <c r="Y119" s="1101"/>
      <c r="Z119" s="1101"/>
      <c r="AA119" s="1101"/>
      <c r="AB119" s="1101"/>
      <c r="AC119" s="1101"/>
      <c r="AD119" s="1101"/>
      <c r="AE119" s="1101"/>
      <c r="AF119" s="1101"/>
      <c r="AG119" s="1101"/>
      <c r="AH119" s="1101"/>
      <c r="AI119" s="1101"/>
      <c r="AJ119" s="1101"/>
      <c r="AK119" s="1101"/>
      <c r="AL119" s="1101"/>
      <c r="AM119" s="1102"/>
      <c r="AN119" s="1105">
        <f>IF($AN$16=0,"",$AN$16)</f>
      </c>
      <c r="AO119" s="1106"/>
      <c r="AP119" s="1106"/>
      <c r="AQ119" s="1106"/>
      <c r="AR119" s="1106"/>
      <c r="AS119" s="1106"/>
      <c r="AT119" s="1106"/>
      <c r="AU119" s="1106"/>
      <c r="AV119" s="1106"/>
      <c r="AW119" s="1106"/>
      <c r="AX119" s="1106"/>
      <c r="AY119" s="1106"/>
      <c r="AZ119" s="1106"/>
      <c r="BA119" s="1106"/>
      <c r="BB119" s="1106"/>
      <c r="BC119" s="1106"/>
      <c r="BD119" s="1106"/>
      <c r="BE119" s="1106"/>
      <c r="BF119" s="1107"/>
      <c r="BG119" s="1105">
        <f>IF($BG$16=0,"",$BG$16)</f>
      </c>
      <c r="BH119" s="1106"/>
      <c r="BI119" s="1106"/>
      <c r="BJ119" s="1106"/>
      <c r="BK119" s="1106"/>
      <c r="BL119" s="1106"/>
      <c r="BM119" s="1106"/>
      <c r="BN119" s="1106"/>
      <c r="BO119" s="1107"/>
      <c r="BP119" s="1105">
        <f>IF($BP$16=0,"",$BP$16)</f>
      </c>
      <c r="BQ119" s="1106"/>
      <c r="BR119" s="1106" t="s">
        <v>250</v>
      </c>
      <c r="BS119" s="1106"/>
      <c r="BT119" s="1106" t="s">
        <v>117</v>
      </c>
      <c r="BU119" s="1106">
        <f>IF($BU$16=0,"",$BU$16)</f>
      </c>
      <c r="BV119" s="1106"/>
      <c r="BW119" s="1106" t="s">
        <v>251</v>
      </c>
      <c r="BX119" s="1112"/>
      <c r="BY119" s="66"/>
      <c r="EI119" s="3"/>
      <c r="EJ119" s="3"/>
      <c r="EK119" s="3"/>
      <c r="EL119" s="3"/>
      <c r="EM119" s="3"/>
      <c r="EN119" s="3"/>
      <c r="EO119" s="3"/>
      <c r="EP119" s="3"/>
      <c r="EQ119" s="3"/>
      <c r="ER119" s="3"/>
      <c r="ES119" s="3"/>
      <c r="ET119" s="3"/>
      <c r="EU119" s="3"/>
      <c r="EV119" s="3"/>
      <c r="EW119" s="3"/>
      <c r="EX119" s="3"/>
      <c r="EY119" s="3"/>
    </row>
    <row r="120" spans="9:155" ht="6.75" customHeight="1">
      <c r="I120" s="65"/>
      <c r="J120" s="1144"/>
      <c r="K120" s="1125"/>
      <c r="L120" s="1125"/>
      <c r="M120" s="1125"/>
      <c r="N120" s="1125"/>
      <c r="O120" s="1125"/>
      <c r="P120" s="1125"/>
      <c r="Q120" s="1125"/>
      <c r="R120" s="1125"/>
      <c r="S120" s="1125"/>
      <c r="T120" s="1126"/>
      <c r="U120" s="1099"/>
      <c r="V120" s="1100"/>
      <c r="W120" s="1100"/>
      <c r="X120" s="1103"/>
      <c r="Y120" s="1103"/>
      <c r="Z120" s="1103"/>
      <c r="AA120" s="1103"/>
      <c r="AB120" s="1103"/>
      <c r="AC120" s="1103"/>
      <c r="AD120" s="1103"/>
      <c r="AE120" s="1103"/>
      <c r="AF120" s="1103"/>
      <c r="AG120" s="1103"/>
      <c r="AH120" s="1103"/>
      <c r="AI120" s="1103"/>
      <c r="AJ120" s="1103"/>
      <c r="AK120" s="1103"/>
      <c r="AL120" s="1103"/>
      <c r="AM120" s="1104"/>
      <c r="AN120" s="1108"/>
      <c r="AO120" s="1109"/>
      <c r="AP120" s="1109"/>
      <c r="AQ120" s="1109"/>
      <c r="AR120" s="1109"/>
      <c r="AS120" s="1109"/>
      <c r="AT120" s="1109"/>
      <c r="AU120" s="1109"/>
      <c r="AV120" s="1109"/>
      <c r="AW120" s="1109"/>
      <c r="AX120" s="1109"/>
      <c r="AY120" s="1109"/>
      <c r="AZ120" s="1109"/>
      <c r="BA120" s="1109"/>
      <c r="BB120" s="1109"/>
      <c r="BC120" s="1109"/>
      <c r="BD120" s="1109"/>
      <c r="BE120" s="1109"/>
      <c r="BF120" s="1110"/>
      <c r="BG120" s="1108"/>
      <c r="BH120" s="1109"/>
      <c r="BI120" s="1109"/>
      <c r="BJ120" s="1109"/>
      <c r="BK120" s="1109"/>
      <c r="BL120" s="1109"/>
      <c r="BM120" s="1109"/>
      <c r="BN120" s="1109"/>
      <c r="BO120" s="1110"/>
      <c r="BP120" s="1108"/>
      <c r="BQ120" s="1109"/>
      <c r="BR120" s="1109"/>
      <c r="BS120" s="1109"/>
      <c r="BT120" s="1109"/>
      <c r="BU120" s="1109"/>
      <c r="BV120" s="1109"/>
      <c r="BW120" s="1109"/>
      <c r="BX120" s="1113"/>
      <c r="BY120" s="66"/>
      <c r="EI120" s="3"/>
      <c r="EJ120" s="3"/>
      <c r="EK120" s="3"/>
      <c r="EL120" s="3"/>
      <c r="EM120" s="3"/>
      <c r="EN120" s="3"/>
      <c r="EO120" s="3"/>
      <c r="EP120" s="3"/>
      <c r="EQ120" s="3"/>
      <c r="ER120" s="3"/>
      <c r="ES120" s="3"/>
      <c r="ET120" s="3"/>
      <c r="EU120" s="3"/>
      <c r="EV120" s="3"/>
      <c r="EW120" s="3"/>
      <c r="EX120" s="3"/>
      <c r="EY120" s="3"/>
    </row>
    <row r="121" spans="9:155" ht="6.75" customHeight="1">
      <c r="I121" s="65"/>
      <c r="J121" s="1144"/>
      <c r="K121" s="1125"/>
      <c r="L121" s="1125"/>
      <c r="M121" s="1125"/>
      <c r="N121" s="1125"/>
      <c r="O121" s="1125"/>
      <c r="P121" s="1125"/>
      <c r="Q121" s="1125"/>
      <c r="R121" s="1125"/>
      <c r="S121" s="1125"/>
      <c r="T121" s="1126"/>
      <c r="U121" s="1097" t="s">
        <v>474</v>
      </c>
      <c r="V121" s="1098"/>
      <c r="W121" s="1098"/>
      <c r="X121" s="1101">
        <f>IF($X$18=0,"",$X$18)</f>
      </c>
      <c r="Y121" s="1101"/>
      <c r="Z121" s="1101"/>
      <c r="AA121" s="1101"/>
      <c r="AB121" s="1101"/>
      <c r="AC121" s="1101"/>
      <c r="AD121" s="1101"/>
      <c r="AE121" s="1101"/>
      <c r="AF121" s="1101"/>
      <c r="AG121" s="1101"/>
      <c r="AH121" s="1101"/>
      <c r="AI121" s="1101"/>
      <c r="AJ121" s="1101"/>
      <c r="AK121" s="1101"/>
      <c r="AL121" s="1101"/>
      <c r="AM121" s="1102"/>
      <c r="AN121" s="1105">
        <f>IF($AN$18=0,"",$AN$18)</f>
      </c>
      <c r="AO121" s="1106"/>
      <c r="AP121" s="1106"/>
      <c r="AQ121" s="1106"/>
      <c r="AR121" s="1106"/>
      <c r="AS121" s="1106"/>
      <c r="AT121" s="1106"/>
      <c r="AU121" s="1106"/>
      <c r="AV121" s="1106"/>
      <c r="AW121" s="1106"/>
      <c r="AX121" s="1106"/>
      <c r="AY121" s="1106"/>
      <c r="AZ121" s="1106"/>
      <c r="BA121" s="1106"/>
      <c r="BB121" s="1106"/>
      <c r="BC121" s="1106"/>
      <c r="BD121" s="1106"/>
      <c r="BE121" s="1106"/>
      <c r="BF121" s="1107"/>
      <c r="BG121" s="1105">
        <f>IF($BG$18=0,"",$BG$18)</f>
      </c>
      <c r="BH121" s="1106"/>
      <c r="BI121" s="1106"/>
      <c r="BJ121" s="1106"/>
      <c r="BK121" s="1106"/>
      <c r="BL121" s="1106"/>
      <c r="BM121" s="1106"/>
      <c r="BN121" s="1106"/>
      <c r="BO121" s="1107"/>
      <c r="BP121" s="1105">
        <f>IF($BP$18=0,"",$BP$18)</f>
      </c>
      <c r="BQ121" s="1106"/>
      <c r="BR121" s="1106" t="s">
        <v>250</v>
      </c>
      <c r="BS121" s="1106"/>
      <c r="BT121" s="1106" t="s">
        <v>117</v>
      </c>
      <c r="BU121" s="1106">
        <f>IF($BU$18=0,"",$BU$18)</f>
      </c>
      <c r="BV121" s="1106"/>
      <c r="BW121" s="1106" t="s">
        <v>251</v>
      </c>
      <c r="BX121" s="1112"/>
      <c r="BY121" s="66"/>
      <c r="EI121" s="3"/>
      <c r="EJ121" s="3"/>
      <c r="EK121" s="3"/>
      <c r="EL121" s="3"/>
      <c r="EM121" s="3"/>
      <c r="EN121" s="3"/>
      <c r="EO121" s="3"/>
      <c r="EP121" s="3"/>
      <c r="EQ121" s="3"/>
      <c r="ER121" s="3"/>
      <c r="ES121" s="3"/>
      <c r="ET121" s="3"/>
      <c r="EU121" s="3"/>
      <c r="EV121" s="3"/>
      <c r="EW121" s="3"/>
      <c r="EX121" s="3"/>
      <c r="EY121" s="3"/>
    </row>
    <row r="122" spans="9:155" ht="6.75" customHeight="1">
      <c r="I122" s="65"/>
      <c r="J122" s="1144"/>
      <c r="K122" s="1125"/>
      <c r="L122" s="1125"/>
      <c r="M122" s="1125"/>
      <c r="N122" s="1125"/>
      <c r="O122" s="1125"/>
      <c r="P122" s="1125"/>
      <c r="Q122" s="1125"/>
      <c r="R122" s="1125"/>
      <c r="S122" s="1125"/>
      <c r="T122" s="1126"/>
      <c r="U122" s="1099"/>
      <c r="V122" s="1100"/>
      <c r="W122" s="1100"/>
      <c r="X122" s="1103"/>
      <c r="Y122" s="1103"/>
      <c r="Z122" s="1103"/>
      <c r="AA122" s="1103"/>
      <c r="AB122" s="1103"/>
      <c r="AC122" s="1103"/>
      <c r="AD122" s="1103"/>
      <c r="AE122" s="1103"/>
      <c r="AF122" s="1103"/>
      <c r="AG122" s="1103"/>
      <c r="AH122" s="1103"/>
      <c r="AI122" s="1103"/>
      <c r="AJ122" s="1103"/>
      <c r="AK122" s="1103"/>
      <c r="AL122" s="1103"/>
      <c r="AM122" s="1104"/>
      <c r="AN122" s="1108"/>
      <c r="AO122" s="1109"/>
      <c r="AP122" s="1109"/>
      <c r="AQ122" s="1109"/>
      <c r="AR122" s="1109"/>
      <c r="AS122" s="1109"/>
      <c r="AT122" s="1109"/>
      <c r="AU122" s="1109"/>
      <c r="AV122" s="1109"/>
      <c r="AW122" s="1109"/>
      <c r="AX122" s="1109"/>
      <c r="AY122" s="1109"/>
      <c r="AZ122" s="1109"/>
      <c r="BA122" s="1109"/>
      <c r="BB122" s="1109"/>
      <c r="BC122" s="1109"/>
      <c r="BD122" s="1109"/>
      <c r="BE122" s="1109"/>
      <c r="BF122" s="1110"/>
      <c r="BG122" s="1108"/>
      <c r="BH122" s="1109"/>
      <c r="BI122" s="1109"/>
      <c r="BJ122" s="1109"/>
      <c r="BK122" s="1109"/>
      <c r="BL122" s="1109"/>
      <c r="BM122" s="1109"/>
      <c r="BN122" s="1109"/>
      <c r="BO122" s="1110"/>
      <c r="BP122" s="1108"/>
      <c r="BQ122" s="1109"/>
      <c r="BR122" s="1109"/>
      <c r="BS122" s="1109"/>
      <c r="BT122" s="1109"/>
      <c r="BU122" s="1109"/>
      <c r="BV122" s="1109"/>
      <c r="BW122" s="1109"/>
      <c r="BX122" s="1113"/>
      <c r="BY122" s="66"/>
      <c r="EI122" s="3"/>
      <c r="EJ122" s="3"/>
      <c r="EK122" s="3"/>
      <c r="EL122" s="3"/>
      <c r="EM122" s="3"/>
      <c r="EN122" s="3"/>
      <c r="EO122" s="3"/>
      <c r="EP122" s="3"/>
      <c r="EQ122" s="3"/>
      <c r="ER122" s="3"/>
      <c r="ES122" s="3"/>
      <c r="ET122" s="3"/>
      <c r="EU122" s="3"/>
      <c r="EV122" s="3"/>
      <c r="EW122" s="3"/>
      <c r="EX122" s="3"/>
      <c r="EY122" s="3"/>
    </row>
    <row r="123" spans="9:155" ht="7.5" customHeight="1">
      <c r="I123" s="65"/>
      <c r="J123" s="1144"/>
      <c r="K123" s="1125"/>
      <c r="L123" s="1125"/>
      <c r="M123" s="1125"/>
      <c r="N123" s="1125"/>
      <c r="O123" s="1125"/>
      <c r="P123" s="1125"/>
      <c r="Q123" s="1125"/>
      <c r="R123" s="1125"/>
      <c r="S123" s="1125"/>
      <c r="T123" s="1126"/>
      <c r="U123" s="1097" t="s">
        <v>475</v>
      </c>
      <c r="V123" s="1098"/>
      <c r="W123" s="1098"/>
      <c r="X123" s="1101">
        <f>IF($X$20=0,"",$X$20)</f>
      </c>
      <c r="Y123" s="1101"/>
      <c r="Z123" s="1101"/>
      <c r="AA123" s="1101"/>
      <c r="AB123" s="1101"/>
      <c r="AC123" s="1101"/>
      <c r="AD123" s="1101"/>
      <c r="AE123" s="1101"/>
      <c r="AF123" s="1101"/>
      <c r="AG123" s="1101"/>
      <c r="AH123" s="1101"/>
      <c r="AI123" s="1101"/>
      <c r="AJ123" s="1101"/>
      <c r="AK123" s="1101"/>
      <c r="AL123" s="1101"/>
      <c r="AM123" s="1102"/>
      <c r="AN123" s="1105">
        <f>IF($AN$20=0,"",$AN$20)</f>
      </c>
      <c r="AO123" s="1106"/>
      <c r="AP123" s="1106"/>
      <c r="AQ123" s="1106"/>
      <c r="AR123" s="1106"/>
      <c r="AS123" s="1106"/>
      <c r="AT123" s="1106"/>
      <c r="AU123" s="1106"/>
      <c r="AV123" s="1106"/>
      <c r="AW123" s="1106"/>
      <c r="AX123" s="1106"/>
      <c r="AY123" s="1106"/>
      <c r="AZ123" s="1106"/>
      <c r="BA123" s="1106"/>
      <c r="BB123" s="1106"/>
      <c r="BC123" s="1106"/>
      <c r="BD123" s="1106"/>
      <c r="BE123" s="1106"/>
      <c r="BF123" s="1107"/>
      <c r="BG123" s="1105">
        <f>IF($BG$20=0,"",$BG$20)</f>
      </c>
      <c r="BH123" s="1106"/>
      <c r="BI123" s="1106"/>
      <c r="BJ123" s="1106"/>
      <c r="BK123" s="1106"/>
      <c r="BL123" s="1106"/>
      <c r="BM123" s="1106"/>
      <c r="BN123" s="1106"/>
      <c r="BO123" s="1107"/>
      <c r="BP123" s="1105">
        <f>IF($BP$20=0,"",$BP$20)</f>
      </c>
      <c r="BQ123" s="1106"/>
      <c r="BR123" s="1106" t="s">
        <v>250</v>
      </c>
      <c r="BS123" s="1106"/>
      <c r="BT123" s="1106" t="s">
        <v>117</v>
      </c>
      <c r="BU123" s="1106">
        <f>IF($BU$20=0,"",$BU$20)</f>
      </c>
      <c r="BV123" s="1106"/>
      <c r="BW123" s="1106" t="s">
        <v>251</v>
      </c>
      <c r="BX123" s="1112"/>
      <c r="BY123" s="66"/>
      <c r="EI123" s="3"/>
      <c r="EJ123" s="3"/>
      <c r="EK123" s="3"/>
      <c r="EL123" s="3"/>
      <c r="EM123" s="3"/>
      <c r="EN123" s="3"/>
      <c r="EO123" s="3"/>
      <c r="EP123" s="3"/>
      <c r="EQ123" s="3"/>
      <c r="ER123" s="3"/>
      <c r="ES123" s="3"/>
      <c r="ET123" s="3"/>
      <c r="EU123" s="3"/>
      <c r="EV123" s="3"/>
      <c r="EW123" s="3"/>
      <c r="EX123" s="3"/>
      <c r="EY123" s="3"/>
    </row>
    <row r="124" spans="9:155" ht="7.5" customHeight="1">
      <c r="I124" s="65"/>
      <c r="J124" s="1144"/>
      <c r="K124" s="1125"/>
      <c r="L124" s="1125"/>
      <c r="M124" s="1125"/>
      <c r="N124" s="1125"/>
      <c r="O124" s="1125"/>
      <c r="P124" s="1125"/>
      <c r="Q124" s="1125"/>
      <c r="R124" s="1125"/>
      <c r="S124" s="1125"/>
      <c r="T124" s="1126"/>
      <c r="U124" s="1099"/>
      <c r="V124" s="1100"/>
      <c r="W124" s="1100"/>
      <c r="X124" s="1103"/>
      <c r="Y124" s="1103"/>
      <c r="Z124" s="1103"/>
      <c r="AA124" s="1103"/>
      <c r="AB124" s="1103"/>
      <c r="AC124" s="1103"/>
      <c r="AD124" s="1103"/>
      <c r="AE124" s="1103"/>
      <c r="AF124" s="1103"/>
      <c r="AG124" s="1103"/>
      <c r="AH124" s="1103"/>
      <c r="AI124" s="1103"/>
      <c r="AJ124" s="1103"/>
      <c r="AK124" s="1103"/>
      <c r="AL124" s="1103"/>
      <c r="AM124" s="1104"/>
      <c r="AN124" s="1108"/>
      <c r="AO124" s="1109"/>
      <c r="AP124" s="1109"/>
      <c r="AQ124" s="1109"/>
      <c r="AR124" s="1109"/>
      <c r="AS124" s="1109"/>
      <c r="AT124" s="1109"/>
      <c r="AU124" s="1109"/>
      <c r="AV124" s="1109"/>
      <c r="AW124" s="1109"/>
      <c r="AX124" s="1109"/>
      <c r="AY124" s="1109"/>
      <c r="AZ124" s="1109"/>
      <c r="BA124" s="1109"/>
      <c r="BB124" s="1109"/>
      <c r="BC124" s="1109"/>
      <c r="BD124" s="1109"/>
      <c r="BE124" s="1109"/>
      <c r="BF124" s="1110"/>
      <c r="BG124" s="1108"/>
      <c r="BH124" s="1109"/>
      <c r="BI124" s="1109"/>
      <c r="BJ124" s="1109"/>
      <c r="BK124" s="1109"/>
      <c r="BL124" s="1109"/>
      <c r="BM124" s="1109"/>
      <c r="BN124" s="1109"/>
      <c r="BO124" s="1110"/>
      <c r="BP124" s="1108"/>
      <c r="BQ124" s="1109"/>
      <c r="BR124" s="1109"/>
      <c r="BS124" s="1109"/>
      <c r="BT124" s="1109"/>
      <c r="BU124" s="1109"/>
      <c r="BV124" s="1109"/>
      <c r="BW124" s="1109"/>
      <c r="BX124" s="1113"/>
      <c r="BY124" s="66"/>
      <c r="EI124" s="3"/>
      <c r="EJ124" s="3"/>
      <c r="EK124" s="3"/>
      <c r="EL124" s="3"/>
      <c r="EM124" s="3"/>
      <c r="EN124" s="3"/>
      <c r="EO124" s="3"/>
      <c r="EP124" s="3"/>
      <c r="EQ124" s="3"/>
      <c r="ER124" s="3"/>
      <c r="ES124" s="3"/>
      <c r="ET124" s="3"/>
      <c r="EU124" s="3"/>
      <c r="EV124" s="3"/>
      <c r="EW124" s="3"/>
      <c r="EX124" s="3"/>
      <c r="EY124" s="3"/>
    </row>
    <row r="125" spans="9:155" ht="7.5" customHeight="1">
      <c r="I125" s="65"/>
      <c r="J125" s="1144"/>
      <c r="K125" s="1125"/>
      <c r="L125" s="1125"/>
      <c r="M125" s="1125"/>
      <c r="N125" s="1125"/>
      <c r="O125" s="1125"/>
      <c r="P125" s="1125"/>
      <c r="Q125" s="1125"/>
      <c r="R125" s="1125"/>
      <c r="S125" s="1125"/>
      <c r="T125" s="1126"/>
      <c r="U125" s="1097" t="s">
        <v>476</v>
      </c>
      <c r="V125" s="1098"/>
      <c r="W125" s="1098"/>
      <c r="X125" s="1101">
        <f>IF($X$22=0,"",$X$22)</f>
      </c>
      <c r="Y125" s="1101"/>
      <c r="Z125" s="1101"/>
      <c r="AA125" s="1101"/>
      <c r="AB125" s="1101"/>
      <c r="AC125" s="1101"/>
      <c r="AD125" s="1101"/>
      <c r="AE125" s="1101"/>
      <c r="AF125" s="1101"/>
      <c r="AG125" s="1101"/>
      <c r="AH125" s="1101"/>
      <c r="AI125" s="1101"/>
      <c r="AJ125" s="1101"/>
      <c r="AK125" s="1101"/>
      <c r="AL125" s="1101"/>
      <c r="AM125" s="1102"/>
      <c r="AN125" s="1105">
        <f>IF($AN$22=0,"",$AN$22)</f>
      </c>
      <c r="AO125" s="1106"/>
      <c r="AP125" s="1106"/>
      <c r="AQ125" s="1106"/>
      <c r="AR125" s="1106"/>
      <c r="AS125" s="1106"/>
      <c r="AT125" s="1106"/>
      <c r="AU125" s="1106"/>
      <c r="AV125" s="1106"/>
      <c r="AW125" s="1106"/>
      <c r="AX125" s="1106"/>
      <c r="AY125" s="1106"/>
      <c r="AZ125" s="1106"/>
      <c r="BA125" s="1106"/>
      <c r="BB125" s="1106"/>
      <c r="BC125" s="1106"/>
      <c r="BD125" s="1106"/>
      <c r="BE125" s="1106"/>
      <c r="BF125" s="1107"/>
      <c r="BG125" s="1105">
        <f>IF($BG$22=0,"",$BG$22)</f>
      </c>
      <c r="BH125" s="1106"/>
      <c r="BI125" s="1106"/>
      <c r="BJ125" s="1106"/>
      <c r="BK125" s="1106"/>
      <c r="BL125" s="1106"/>
      <c r="BM125" s="1106"/>
      <c r="BN125" s="1106"/>
      <c r="BO125" s="1107"/>
      <c r="BP125" s="1105">
        <f>IF($BP$22=0,"",$BP$22)</f>
      </c>
      <c r="BQ125" s="1106"/>
      <c r="BR125" s="1106" t="s">
        <v>250</v>
      </c>
      <c r="BS125" s="1106"/>
      <c r="BT125" s="1106" t="s">
        <v>117</v>
      </c>
      <c r="BU125" s="1106">
        <f>IF($BU$22=0,"",$BU$22)</f>
      </c>
      <c r="BV125" s="1106"/>
      <c r="BW125" s="1106" t="s">
        <v>251</v>
      </c>
      <c r="BX125" s="1112"/>
      <c r="BY125" s="66"/>
      <c r="EI125" s="3"/>
      <c r="EJ125" s="3"/>
      <c r="EK125" s="3"/>
      <c r="EL125" s="3"/>
      <c r="EM125" s="3"/>
      <c r="EN125" s="3"/>
      <c r="EO125" s="3"/>
      <c r="EP125" s="3"/>
      <c r="EQ125" s="3"/>
      <c r="ER125" s="3"/>
      <c r="ES125" s="3"/>
      <c r="ET125" s="3"/>
      <c r="EU125" s="3"/>
      <c r="EV125" s="3"/>
      <c r="EW125" s="3"/>
      <c r="EX125" s="3"/>
      <c r="EY125" s="3"/>
    </row>
    <row r="126" spans="9:155" ht="7.5" customHeight="1">
      <c r="I126" s="65"/>
      <c r="J126" s="1144"/>
      <c r="K126" s="1125"/>
      <c r="L126" s="1125"/>
      <c r="M126" s="1125"/>
      <c r="N126" s="1125"/>
      <c r="O126" s="1125"/>
      <c r="P126" s="1125"/>
      <c r="Q126" s="1125"/>
      <c r="R126" s="1125"/>
      <c r="S126" s="1125"/>
      <c r="T126" s="1126"/>
      <c r="U126" s="1099"/>
      <c r="V126" s="1100"/>
      <c r="W126" s="1100"/>
      <c r="X126" s="1103"/>
      <c r="Y126" s="1103"/>
      <c r="Z126" s="1103"/>
      <c r="AA126" s="1103"/>
      <c r="AB126" s="1103"/>
      <c r="AC126" s="1103"/>
      <c r="AD126" s="1103"/>
      <c r="AE126" s="1103"/>
      <c r="AF126" s="1103"/>
      <c r="AG126" s="1103"/>
      <c r="AH126" s="1103"/>
      <c r="AI126" s="1103"/>
      <c r="AJ126" s="1103"/>
      <c r="AK126" s="1103"/>
      <c r="AL126" s="1103"/>
      <c r="AM126" s="1104"/>
      <c r="AN126" s="1108"/>
      <c r="AO126" s="1109"/>
      <c r="AP126" s="1109"/>
      <c r="AQ126" s="1109"/>
      <c r="AR126" s="1109"/>
      <c r="AS126" s="1109"/>
      <c r="AT126" s="1109"/>
      <c r="AU126" s="1109"/>
      <c r="AV126" s="1109"/>
      <c r="AW126" s="1109"/>
      <c r="AX126" s="1109"/>
      <c r="AY126" s="1109"/>
      <c r="AZ126" s="1109"/>
      <c r="BA126" s="1109"/>
      <c r="BB126" s="1109"/>
      <c r="BC126" s="1109"/>
      <c r="BD126" s="1109"/>
      <c r="BE126" s="1109"/>
      <c r="BF126" s="1110"/>
      <c r="BG126" s="1108"/>
      <c r="BH126" s="1109"/>
      <c r="BI126" s="1109"/>
      <c r="BJ126" s="1109"/>
      <c r="BK126" s="1109"/>
      <c r="BL126" s="1109"/>
      <c r="BM126" s="1109"/>
      <c r="BN126" s="1109"/>
      <c r="BO126" s="1110"/>
      <c r="BP126" s="1108"/>
      <c r="BQ126" s="1109"/>
      <c r="BR126" s="1109"/>
      <c r="BS126" s="1109"/>
      <c r="BT126" s="1109"/>
      <c r="BU126" s="1109"/>
      <c r="BV126" s="1109"/>
      <c r="BW126" s="1109"/>
      <c r="BX126" s="1113"/>
      <c r="BY126" s="66"/>
      <c r="EI126" s="3"/>
      <c r="EJ126" s="3"/>
      <c r="EK126" s="3"/>
      <c r="EL126" s="3"/>
      <c r="EM126" s="3"/>
      <c r="EN126" s="3"/>
      <c r="EO126" s="3"/>
      <c r="EP126" s="3"/>
      <c r="EQ126" s="3"/>
      <c r="ER126" s="3"/>
      <c r="ES126" s="3"/>
      <c r="ET126" s="3"/>
      <c r="EU126" s="3"/>
      <c r="EV126" s="3"/>
      <c r="EW126" s="3"/>
      <c r="EX126" s="3"/>
      <c r="EY126" s="3"/>
    </row>
    <row r="127" spans="9:155" ht="7.5" customHeight="1">
      <c r="I127" s="65"/>
      <c r="J127" s="1144"/>
      <c r="K127" s="1125"/>
      <c r="L127" s="1125"/>
      <c r="M127" s="1125"/>
      <c r="N127" s="1125"/>
      <c r="O127" s="1125"/>
      <c r="P127" s="1125"/>
      <c r="Q127" s="1125"/>
      <c r="R127" s="1125"/>
      <c r="S127" s="1125"/>
      <c r="T127" s="1126"/>
      <c r="U127" s="1097" t="s">
        <v>477</v>
      </c>
      <c r="V127" s="1098"/>
      <c r="W127" s="1098"/>
      <c r="X127" s="1101">
        <f>IF($X$24=0,"",$X$24)</f>
      </c>
      <c r="Y127" s="1101"/>
      <c r="Z127" s="1101"/>
      <c r="AA127" s="1101"/>
      <c r="AB127" s="1101"/>
      <c r="AC127" s="1101"/>
      <c r="AD127" s="1101"/>
      <c r="AE127" s="1101"/>
      <c r="AF127" s="1101"/>
      <c r="AG127" s="1101"/>
      <c r="AH127" s="1101"/>
      <c r="AI127" s="1101"/>
      <c r="AJ127" s="1101"/>
      <c r="AK127" s="1101"/>
      <c r="AL127" s="1101"/>
      <c r="AM127" s="1102"/>
      <c r="AN127" s="1105">
        <f>IF($AN$24=0,"",$AN$24)</f>
      </c>
      <c r="AO127" s="1106"/>
      <c r="AP127" s="1106"/>
      <c r="AQ127" s="1106"/>
      <c r="AR127" s="1106"/>
      <c r="AS127" s="1106"/>
      <c r="AT127" s="1106"/>
      <c r="AU127" s="1106"/>
      <c r="AV127" s="1106"/>
      <c r="AW127" s="1106"/>
      <c r="AX127" s="1106"/>
      <c r="AY127" s="1106"/>
      <c r="AZ127" s="1106"/>
      <c r="BA127" s="1106"/>
      <c r="BB127" s="1106"/>
      <c r="BC127" s="1106"/>
      <c r="BD127" s="1106"/>
      <c r="BE127" s="1106"/>
      <c r="BF127" s="1107"/>
      <c r="BG127" s="1105">
        <f>IF($BG$24=0,"",$BG$24)</f>
      </c>
      <c r="BH127" s="1106"/>
      <c r="BI127" s="1106"/>
      <c r="BJ127" s="1106"/>
      <c r="BK127" s="1106"/>
      <c r="BL127" s="1106"/>
      <c r="BM127" s="1106"/>
      <c r="BN127" s="1106"/>
      <c r="BO127" s="1107"/>
      <c r="BP127" s="1105">
        <f>IF($BP$24=0,"",$BP$24)</f>
      </c>
      <c r="BQ127" s="1106"/>
      <c r="BR127" s="1106" t="s">
        <v>250</v>
      </c>
      <c r="BS127" s="1106"/>
      <c r="BT127" s="1106" t="s">
        <v>117</v>
      </c>
      <c r="BU127" s="1106">
        <f>IF($BU$24=0,"",$BU$24)</f>
      </c>
      <c r="BV127" s="1106"/>
      <c r="BW127" s="1106" t="s">
        <v>251</v>
      </c>
      <c r="BX127" s="1112"/>
      <c r="BY127" s="66"/>
      <c r="EI127" s="3"/>
      <c r="EJ127" s="3"/>
      <c r="EK127" s="3"/>
      <c r="EL127" s="3"/>
      <c r="EM127" s="3"/>
      <c r="EN127" s="3"/>
      <c r="EO127" s="3"/>
      <c r="EP127" s="3"/>
      <c r="EQ127" s="3"/>
      <c r="ER127" s="3"/>
      <c r="ES127" s="3"/>
      <c r="ET127" s="3"/>
      <c r="EU127" s="3"/>
      <c r="EV127" s="3"/>
      <c r="EW127" s="3"/>
      <c r="EX127" s="3"/>
      <c r="EY127" s="3"/>
    </row>
    <row r="128" spans="9:155" ht="7.5" customHeight="1">
      <c r="I128" s="65"/>
      <c r="J128" s="1144"/>
      <c r="K128" s="1125"/>
      <c r="L128" s="1125"/>
      <c r="M128" s="1125"/>
      <c r="N128" s="1125"/>
      <c r="O128" s="1125"/>
      <c r="P128" s="1125"/>
      <c r="Q128" s="1125"/>
      <c r="R128" s="1125"/>
      <c r="S128" s="1125"/>
      <c r="T128" s="1126"/>
      <c r="U128" s="1099"/>
      <c r="V128" s="1100"/>
      <c r="W128" s="1100"/>
      <c r="X128" s="1103"/>
      <c r="Y128" s="1103"/>
      <c r="Z128" s="1103"/>
      <c r="AA128" s="1103"/>
      <c r="AB128" s="1103"/>
      <c r="AC128" s="1103"/>
      <c r="AD128" s="1103"/>
      <c r="AE128" s="1103"/>
      <c r="AF128" s="1103"/>
      <c r="AG128" s="1103"/>
      <c r="AH128" s="1103"/>
      <c r="AI128" s="1103"/>
      <c r="AJ128" s="1103"/>
      <c r="AK128" s="1103"/>
      <c r="AL128" s="1103"/>
      <c r="AM128" s="1104"/>
      <c r="AN128" s="1108"/>
      <c r="AO128" s="1109"/>
      <c r="AP128" s="1109"/>
      <c r="AQ128" s="1109"/>
      <c r="AR128" s="1109"/>
      <c r="AS128" s="1109"/>
      <c r="AT128" s="1109"/>
      <c r="AU128" s="1109"/>
      <c r="AV128" s="1109"/>
      <c r="AW128" s="1109"/>
      <c r="AX128" s="1109"/>
      <c r="AY128" s="1109"/>
      <c r="AZ128" s="1109"/>
      <c r="BA128" s="1109"/>
      <c r="BB128" s="1109"/>
      <c r="BC128" s="1109"/>
      <c r="BD128" s="1109"/>
      <c r="BE128" s="1109"/>
      <c r="BF128" s="1110"/>
      <c r="BG128" s="1108"/>
      <c r="BH128" s="1109"/>
      <c r="BI128" s="1109"/>
      <c r="BJ128" s="1109"/>
      <c r="BK128" s="1109"/>
      <c r="BL128" s="1109"/>
      <c r="BM128" s="1109"/>
      <c r="BN128" s="1109"/>
      <c r="BO128" s="1110"/>
      <c r="BP128" s="1108"/>
      <c r="BQ128" s="1109"/>
      <c r="BR128" s="1109"/>
      <c r="BS128" s="1109"/>
      <c r="BT128" s="1109"/>
      <c r="BU128" s="1109"/>
      <c r="BV128" s="1109"/>
      <c r="BW128" s="1109"/>
      <c r="BX128" s="1113"/>
      <c r="BY128" s="66"/>
      <c r="EI128" s="3"/>
      <c r="EJ128" s="3"/>
      <c r="EK128" s="3"/>
      <c r="EL128" s="3"/>
      <c r="EM128" s="3"/>
      <c r="EN128" s="3"/>
      <c r="EO128" s="3"/>
      <c r="EP128" s="3"/>
      <c r="EQ128" s="3"/>
      <c r="ER128" s="3"/>
      <c r="ES128" s="3"/>
      <c r="ET128" s="3"/>
      <c r="EU128" s="3"/>
      <c r="EV128" s="3"/>
      <c r="EW128" s="3"/>
      <c r="EX128" s="3"/>
      <c r="EY128" s="3"/>
    </row>
    <row r="129" spans="9:155" ht="7.5" customHeight="1">
      <c r="I129" s="65"/>
      <c r="J129" s="1144"/>
      <c r="K129" s="1125"/>
      <c r="L129" s="1125"/>
      <c r="M129" s="1125"/>
      <c r="N129" s="1125"/>
      <c r="O129" s="1125"/>
      <c r="P129" s="1125"/>
      <c r="Q129" s="1125"/>
      <c r="R129" s="1125"/>
      <c r="S129" s="1125"/>
      <c r="T129" s="1126"/>
      <c r="U129" s="1097" t="s">
        <v>478</v>
      </c>
      <c r="V129" s="1098"/>
      <c r="W129" s="1098"/>
      <c r="X129" s="1101">
        <f>IF($X$26=0,"",$X$26)</f>
      </c>
      <c r="Y129" s="1101"/>
      <c r="Z129" s="1101"/>
      <c r="AA129" s="1101"/>
      <c r="AB129" s="1101"/>
      <c r="AC129" s="1101"/>
      <c r="AD129" s="1101"/>
      <c r="AE129" s="1101"/>
      <c r="AF129" s="1101"/>
      <c r="AG129" s="1101"/>
      <c r="AH129" s="1101"/>
      <c r="AI129" s="1101"/>
      <c r="AJ129" s="1101"/>
      <c r="AK129" s="1101"/>
      <c r="AL129" s="1101"/>
      <c r="AM129" s="1102"/>
      <c r="AN129" s="1105">
        <f>IF($AN$26=0,"",$AN$26)</f>
      </c>
      <c r="AO129" s="1106"/>
      <c r="AP129" s="1106"/>
      <c r="AQ129" s="1106"/>
      <c r="AR129" s="1106"/>
      <c r="AS129" s="1106"/>
      <c r="AT129" s="1106"/>
      <c r="AU129" s="1106"/>
      <c r="AV129" s="1106"/>
      <c r="AW129" s="1106"/>
      <c r="AX129" s="1106"/>
      <c r="AY129" s="1106"/>
      <c r="AZ129" s="1106"/>
      <c r="BA129" s="1106"/>
      <c r="BB129" s="1106"/>
      <c r="BC129" s="1106"/>
      <c r="BD129" s="1106"/>
      <c r="BE129" s="1106"/>
      <c r="BF129" s="1107"/>
      <c r="BG129" s="1105">
        <f>IF($BG$26=0,"",$BG$26)</f>
      </c>
      <c r="BH129" s="1106"/>
      <c r="BI129" s="1106"/>
      <c r="BJ129" s="1106"/>
      <c r="BK129" s="1106"/>
      <c r="BL129" s="1106"/>
      <c r="BM129" s="1106"/>
      <c r="BN129" s="1106"/>
      <c r="BO129" s="1107"/>
      <c r="BP129" s="1105">
        <f>IF($BP$26=0,"",$BP$26)</f>
      </c>
      <c r="BQ129" s="1106"/>
      <c r="BR129" s="1106" t="s">
        <v>250</v>
      </c>
      <c r="BS129" s="1106"/>
      <c r="BT129" s="1106" t="s">
        <v>117</v>
      </c>
      <c r="BU129" s="1106">
        <f>IF($BU$26=0,"",$BU$26)</f>
      </c>
      <c r="BV129" s="1106"/>
      <c r="BW129" s="1106" t="s">
        <v>251</v>
      </c>
      <c r="BX129" s="1112"/>
      <c r="BY129" s="66"/>
      <c r="EI129" s="3"/>
      <c r="EJ129" s="3"/>
      <c r="EK129" s="3"/>
      <c r="EL129" s="3"/>
      <c r="EM129" s="3"/>
      <c r="EN129" s="3"/>
      <c r="EO129" s="3"/>
      <c r="EP129" s="3"/>
      <c r="EQ129" s="3"/>
      <c r="ER129" s="3"/>
      <c r="ES129" s="3"/>
      <c r="ET129" s="3"/>
      <c r="EU129" s="3"/>
      <c r="EV129" s="3"/>
      <c r="EW129" s="3"/>
      <c r="EX129" s="3"/>
      <c r="EY129" s="3"/>
    </row>
    <row r="130" spans="9:155" ht="7.5" customHeight="1">
      <c r="I130" s="65"/>
      <c r="J130" s="1144"/>
      <c r="K130" s="1125"/>
      <c r="L130" s="1125"/>
      <c r="M130" s="1125"/>
      <c r="N130" s="1125"/>
      <c r="O130" s="1125"/>
      <c r="P130" s="1125"/>
      <c r="Q130" s="1125"/>
      <c r="R130" s="1125"/>
      <c r="S130" s="1125"/>
      <c r="T130" s="1126"/>
      <c r="U130" s="1099"/>
      <c r="V130" s="1100"/>
      <c r="W130" s="1100"/>
      <c r="X130" s="1103"/>
      <c r="Y130" s="1103"/>
      <c r="Z130" s="1103"/>
      <c r="AA130" s="1103"/>
      <c r="AB130" s="1103"/>
      <c r="AC130" s="1103"/>
      <c r="AD130" s="1103"/>
      <c r="AE130" s="1103"/>
      <c r="AF130" s="1103"/>
      <c r="AG130" s="1103"/>
      <c r="AH130" s="1103"/>
      <c r="AI130" s="1103"/>
      <c r="AJ130" s="1103"/>
      <c r="AK130" s="1103"/>
      <c r="AL130" s="1103"/>
      <c r="AM130" s="1104"/>
      <c r="AN130" s="1108"/>
      <c r="AO130" s="1109"/>
      <c r="AP130" s="1109"/>
      <c r="AQ130" s="1109"/>
      <c r="AR130" s="1109"/>
      <c r="AS130" s="1109"/>
      <c r="AT130" s="1109"/>
      <c r="AU130" s="1109"/>
      <c r="AV130" s="1109"/>
      <c r="AW130" s="1109"/>
      <c r="AX130" s="1109"/>
      <c r="AY130" s="1109"/>
      <c r="AZ130" s="1109"/>
      <c r="BA130" s="1109"/>
      <c r="BB130" s="1109"/>
      <c r="BC130" s="1109"/>
      <c r="BD130" s="1109"/>
      <c r="BE130" s="1109"/>
      <c r="BF130" s="1110"/>
      <c r="BG130" s="1108"/>
      <c r="BH130" s="1109"/>
      <c r="BI130" s="1109"/>
      <c r="BJ130" s="1109"/>
      <c r="BK130" s="1109"/>
      <c r="BL130" s="1109"/>
      <c r="BM130" s="1109"/>
      <c r="BN130" s="1109"/>
      <c r="BO130" s="1110"/>
      <c r="BP130" s="1108"/>
      <c r="BQ130" s="1109"/>
      <c r="BR130" s="1109"/>
      <c r="BS130" s="1109"/>
      <c r="BT130" s="1109"/>
      <c r="BU130" s="1109"/>
      <c r="BV130" s="1109"/>
      <c r="BW130" s="1109"/>
      <c r="BX130" s="1113"/>
      <c r="BY130" s="66"/>
      <c r="EI130" s="3"/>
      <c r="EJ130" s="3"/>
      <c r="EK130" s="3"/>
      <c r="EL130" s="3"/>
      <c r="EM130" s="3"/>
      <c r="EN130" s="3"/>
      <c r="EO130" s="3"/>
      <c r="EP130" s="3"/>
      <c r="EQ130" s="3"/>
      <c r="ER130" s="3"/>
      <c r="ES130" s="3"/>
      <c r="ET130" s="3"/>
      <c r="EU130" s="3"/>
      <c r="EV130" s="3"/>
      <c r="EW130" s="3"/>
      <c r="EX130" s="3"/>
      <c r="EY130" s="3"/>
    </row>
    <row r="131" spans="9:155" ht="7.5" customHeight="1">
      <c r="I131" s="65"/>
      <c r="J131" s="1144"/>
      <c r="K131" s="1125"/>
      <c r="L131" s="1125"/>
      <c r="M131" s="1125"/>
      <c r="N131" s="1125"/>
      <c r="O131" s="1125"/>
      <c r="P131" s="1125"/>
      <c r="Q131" s="1125"/>
      <c r="R131" s="1125"/>
      <c r="S131" s="1125"/>
      <c r="T131" s="1126"/>
      <c r="U131" s="1097" t="s">
        <v>479</v>
      </c>
      <c r="V131" s="1098"/>
      <c r="W131" s="1098"/>
      <c r="X131" s="1101">
        <f>IF($X$28=0,"",$X$28)</f>
      </c>
      <c r="Y131" s="1101"/>
      <c r="Z131" s="1101"/>
      <c r="AA131" s="1101"/>
      <c r="AB131" s="1101"/>
      <c r="AC131" s="1101"/>
      <c r="AD131" s="1101"/>
      <c r="AE131" s="1101"/>
      <c r="AF131" s="1101"/>
      <c r="AG131" s="1101"/>
      <c r="AH131" s="1101"/>
      <c r="AI131" s="1101"/>
      <c r="AJ131" s="1101"/>
      <c r="AK131" s="1101"/>
      <c r="AL131" s="1101"/>
      <c r="AM131" s="1102"/>
      <c r="AN131" s="1105">
        <f>IF($AN$28=0,"",$AN$28)</f>
      </c>
      <c r="AO131" s="1106"/>
      <c r="AP131" s="1106"/>
      <c r="AQ131" s="1106"/>
      <c r="AR131" s="1106"/>
      <c r="AS131" s="1106"/>
      <c r="AT131" s="1106"/>
      <c r="AU131" s="1106"/>
      <c r="AV131" s="1106"/>
      <c r="AW131" s="1106"/>
      <c r="AX131" s="1106"/>
      <c r="AY131" s="1106"/>
      <c r="AZ131" s="1106"/>
      <c r="BA131" s="1106"/>
      <c r="BB131" s="1106"/>
      <c r="BC131" s="1106"/>
      <c r="BD131" s="1106"/>
      <c r="BE131" s="1106"/>
      <c r="BF131" s="1107"/>
      <c r="BG131" s="1105">
        <f>IF($BG$28=0,"",$BG$28)</f>
      </c>
      <c r="BH131" s="1106"/>
      <c r="BI131" s="1106"/>
      <c r="BJ131" s="1106"/>
      <c r="BK131" s="1106"/>
      <c r="BL131" s="1106"/>
      <c r="BM131" s="1106"/>
      <c r="BN131" s="1106"/>
      <c r="BO131" s="1107"/>
      <c r="BP131" s="1105">
        <f>IF($BP$28=0,"",$BP$28)</f>
      </c>
      <c r="BQ131" s="1106"/>
      <c r="BR131" s="1106" t="s">
        <v>250</v>
      </c>
      <c r="BS131" s="1106"/>
      <c r="BT131" s="1106" t="s">
        <v>117</v>
      </c>
      <c r="BU131" s="1106">
        <f>IF($BU$28=0,"",$BU$28)</f>
      </c>
      <c r="BV131" s="1106"/>
      <c r="BW131" s="1106" t="s">
        <v>251</v>
      </c>
      <c r="BX131" s="1112"/>
      <c r="BY131" s="66"/>
      <c r="EI131" s="3"/>
      <c r="EJ131" s="3"/>
      <c r="EK131" s="3"/>
      <c r="EL131" s="3"/>
      <c r="EM131" s="3"/>
      <c r="EN131" s="3"/>
      <c r="EO131" s="3"/>
      <c r="EP131" s="3"/>
      <c r="EQ131" s="3"/>
      <c r="ER131" s="3"/>
      <c r="ES131" s="3"/>
      <c r="ET131" s="3"/>
      <c r="EU131" s="3"/>
      <c r="EV131" s="3"/>
      <c r="EW131" s="3"/>
      <c r="EX131" s="3"/>
      <c r="EY131" s="3"/>
    </row>
    <row r="132" spans="9:155" ht="7.5" customHeight="1">
      <c r="I132" s="65"/>
      <c r="J132" s="1144"/>
      <c r="K132" s="1125"/>
      <c r="L132" s="1125"/>
      <c r="M132" s="1125"/>
      <c r="N132" s="1125"/>
      <c r="O132" s="1125"/>
      <c r="P132" s="1125"/>
      <c r="Q132" s="1125"/>
      <c r="R132" s="1125"/>
      <c r="S132" s="1125"/>
      <c r="T132" s="1126"/>
      <c r="U132" s="1099"/>
      <c r="V132" s="1100"/>
      <c r="W132" s="1100"/>
      <c r="X132" s="1103"/>
      <c r="Y132" s="1103"/>
      <c r="Z132" s="1103"/>
      <c r="AA132" s="1103"/>
      <c r="AB132" s="1103"/>
      <c r="AC132" s="1103"/>
      <c r="AD132" s="1103"/>
      <c r="AE132" s="1103"/>
      <c r="AF132" s="1103"/>
      <c r="AG132" s="1103"/>
      <c r="AH132" s="1103"/>
      <c r="AI132" s="1103"/>
      <c r="AJ132" s="1103"/>
      <c r="AK132" s="1103"/>
      <c r="AL132" s="1103"/>
      <c r="AM132" s="1104"/>
      <c r="AN132" s="1108"/>
      <c r="AO132" s="1109"/>
      <c r="AP132" s="1109"/>
      <c r="AQ132" s="1109"/>
      <c r="AR132" s="1109"/>
      <c r="AS132" s="1109"/>
      <c r="AT132" s="1109"/>
      <c r="AU132" s="1109"/>
      <c r="AV132" s="1109"/>
      <c r="AW132" s="1109"/>
      <c r="AX132" s="1109"/>
      <c r="AY132" s="1109"/>
      <c r="AZ132" s="1109"/>
      <c r="BA132" s="1109"/>
      <c r="BB132" s="1109"/>
      <c r="BC132" s="1109"/>
      <c r="BD132" s="1109"/>
      <c r="BE132" s="1109"/>
      <c r="BF132" s="1110"/>
      <c r="BG132" s="1108"/>
      <c r="BH132" s="1109"/>
      <c r="BI132" s="1109"/>
      <c r="BJ132" s="1109"/>
      <c r="BK132" s="1109"/>
      <c r="BL132" s="1109"/>
      <c r="BM132" s="1109"/>
      <c r="BN132" s="1109"/>
      <c r="BO132" s="1110"/>
      <c r="BP132" s="1108"/>
      <c r="BQ132" s="1109"/>
      <c r="BR132" s="1109"/>
      <c r="BS132" s="1109"/>
      <c r="BT132" s="1109"/>
      <c r="BU132" s="1109"/>
      <c r="BV132" s="1109"/>
      <c r="BW132" s="1109"/>
      <c r="BX132" s="1113"/>
      <c r="BY132" s="66"/>
      <c r="EI132" s="3"/>
      <c r="EJ132" s="3"/>
      <c r="EK132" s="3"/>
      <c r="EL132" s="3"/>
      <c r="EM132" s="3"/>
      <c r="EN132" s="3"/>
      <c r="EO132" s="3"/>
      <c r="EP132" s="3"/>
      <c r="EQ132" s="3"/>
      <c r="ER132" s="3"/>
      <c r="ES132" s="3"/>
      <c r="ET132" s="3"/>
      <c r="EU132" s="3"/>
      <c r="EV132" s="3"/>
      <c r="EW132" s="3"/>
      <c r="EX132" s="3"/>
      <c r="EY132" s="3"/>
    </row>
    <row r="133" spans="9:155" ht="7.5" customHeight="1">
      <c r="I133" s="65"/>
      <c r="J133" s="1144"/>
      <c r="K133" s="1125"/>
      <c r="L133" s="1125"/>
      <c r="M133" s="1125"/>
      <c r="N133" s="1125"/>
      <c r="O133" s="1125"/>
      <c r="P133" s="1125"/>
      <c r="Q133" s="1125"/>
      <c r="R133" s="1125"/>
      <c r="S133" s="1125"/>
      <c r="T133" s="1126"/>
      <c r="U133" s="1097" t="s">
        <v>480</v>
      </c>
      <c r="V133" s="1098"/>
      <c r="W133" s="1098"/>
      <c r="X133" s="1101">
        <f>IF($X$30=0,"",$X$30)</f>
      </c>
      <c r="Y133" s="1101"/>
      <c r="Z133" s="1101"/>
      <c r="AA133" s="1101"/>
      <c r="AB133" s="1101"/>
      <c r="AC133" s="1101"/>
      <c r="AD133" s="1101"/>
      <c r="AE133" s="1101"/>
      <c r="AF133" s="1101"/>
      <c r="AG133" s="1101"/>
      <c r="AH133" s="1101"/>
      <c r="AI133" s="1101"/>
      <c r="AJ133" s="1101"/>
      <c r="AK133" s="1101"/>
      <c r="AL133" s="1101"/>
      <c r="AM133" s="1102"/>
      <c r="AN133" s="1105">
        <f>IF($AN$30=0,"",$AN$30)</f>
      </c>
      <c r="AO133" s="1106"/>
      <c r="AP133" s="1106"/>
      <c r="AQ133" s="1106"/>
      <c r="AR133" s="1106"/>
      <c r="AS133" s="1106"/>
      <c r="AT133" s="1106"/>
      <c r="AU133" s="1106"/>
      <c r="AV133" s="1106"/>
      <c r="AW133" s="1106"/>
      <c r="AX133" s="1106"/>
      <c r="AY133" s="1106"/>
      <c r="AZ133" s="1106"/>
      <c r="BA133" s="1106"/>
      <c r="BB133" s="1106"/>
      <c r="BC133" s="1106"/>
      <c r="BD133" s="1106"/>
      <c r="BE133" s="1106"/>
      <c r="BF133" s="1107"/>
      <c r="BG133" s="1105">
        <f>IF($BG$30=0,"",$BG$30)</f>
      </c>
      <c r="BH133" s="1106"/>
      <c r="BI133" s="1106"/>
      <c r="BJ133" s="1106"/>
      <c r="BK133" s="1106"/>
      <c r="BL133" s="1106"/>
      <c r="BM133" s="1106"/>
      <c r="BN133" s="1106"/>
      <c r="BO133" s="1107"/>
      <c r="BP133" s="1105">
        <f>IF($BP$30=0,"",$BP$30)</f>
      </c>
      <c r="BQ133" s="1106"/>
      <c r="BR133" s="1106" t="s">
        <v>250</v>
      </c>
      <c r="BS133" s="1106"/>
      <c r="BT133" s="1106" t="s">
        <v>117</v>
      </c>
      <c r="BU133" s="1106">
        <f>IF($BU$30=0,"",$BU$30)</f>
      </c>
      <c r="BV133" s="1106"/>
      <c r="BW133" s="1106" t="s">
        <v>251</v>
      </c>
      <c r="BX133" s="1112"/>
      <c r="BY133" s="66"/>
      <c r="EI133" s="3"/>
      <c r="EJ133" s="3"/>
      <c r="EK133" s="3"/>
      <c r="EL133" s="3"/>
      <c r="EM133" s="3"/>
      <c r="EN133" s="3"/>
      <c r="EO133" s="3"/>
      <c r="EP133" s="3"/>
      <c r="EQ133" s="3"/>
      <c r="ER133" s="3"/>
      <c r="ES133" s="3"/>
      <c r="ET133" s="3"/>
      <c r="EU133" s="3"/>
      <c r="EV133" s="3"/>
      <c r="EW133" s="3"/>
      <c r="EX133" s="3"/>
      <c r="EY133" s="3"/>
    </row>
    <row r="134" spans="9:155" ht="7.5" customHeight="1">
      <c r="I134" s="65"/>
      <c r="J134" s="1144"/>
      <c r="K134" s="1125"/>
      <c r="L134" s="1125"/>
      <c r="M134" s="1125"/>
      <c r="N134" s="1125"/>
      <c r="O134" s="1125"/>
      <c r="P134" s="1125"/>
      <c r="Q134" s="1125"/>
      <c r="R134" s="1125"/>
      <c r="S134" s="1125"/>
      <c r="T134" s="1126"/>
      <c r="U134" s="1099"/>
      <c r="V134" s="1100"/>
      <c r="W134" s="1100"/>
      <c r="X134" s="1103"/>
      <c r="Y134" s="1103"/>
      <c r="Z134" s="1103"/>
      <c r="AA134" s="1103"/>
      <c r="AB134" s="1103"/>
      <c r="AC134" s="1103"/>
      <c r="AD134" s="1103"/>
      <c r="AE134" s="1103"/>
      <c r="AF134" s="1103"/>
      <c r="AG134" s="1103"/>
      <c r="AH134" s="1103"/>
      <c r="AI134" s="1103"/>
      <c r="AJ134" s="1103"/>
      <c r="AK134" s="1103"/>
      <c r="AL134" s="1103"/>
      <c r="AM134" s="1104"/>
      <c r="AN134" s="1108"/>
      <c r="AO134" s="1109"/>
      <c r="AP134" s="1109"/>
      <c r="AQ134" s="1109"/>
      <c r="AR134" s="1109"/>
      <c r="AS134" s="1109"/>
      <c r="AT134" s="1109"/>
      <c r="AU134" s="1109"/>
      <c r="AV134" s="1109"/>
      <c r="AW134" s="1109"/>
      <c r="AX134" s="1109"/>
      <c r="AY134" s="1109"/>
      <c r="AZ134" s="1109"/>
      <c r="BA134" s="1109"/>
      <c r="BB134" s="1109"/>
      <c r="BC134" s="1109"/>
      <c r="BD134" s="1109"/>
      <c r="BE134" s="1109"/>
      <c r="BF134" s="1110"/>
      <c r="BG134" s="1108"/>
      <c r="BH134" s="1109"/>
      <c r="BI134" s="1109"/>
      <c r="BJ134" s="1109"/>
      <c r="BK134" s="1109"/>
      <c r="BL134" s="1109"/>
      <c r="BM134" s="1109"/>
      <c r="BN134" s="1109"/>
      <c r="BO134" s="1110"/>
      <c r="BP134" s="1108"/>
      <c r="BQ134" s="1109"/>
      <c r="BR134" s="1109"/>
      <c r="BS134" s="1109"/>
      <c r="BT134" s="1109"/>
      <c r="BU134" s="1109"/>
      <c r="BV134" s="1109"/>
      <c r="BW134" s="1109"/>
      <c r="BX134" s="1113"/>
      <c r="BY134" s="66"/>
      <c r="EI134" s="3"/>
      <c r="EJ134" s="3"/>
      <c r="EK134" s="3"/>
      <c r="EL134" s="3"/>
      <c r="EM134" s="3"/>
      <c r="EN134" s="3"/>
      <c r="EO134" s="3"/>
      <c r="EP134" s="3"/>
      <c r="EQ134" s="3"/>
      <c r="ER134" s="3"/>
      <c r="ES134" s="3"/>
      <c r="ET134" s="3"/>
      <c r="EU134" s="3"/>
      <c r="EV134" s="3"/>
      <c r="EW134" s="3"/>
      <c r="EX134" s="3"/>
      <c r="EY134" s="3"/>
    </row>
    <row r="135" spans="9:155" ht="7.5" customHeight="1">
      <c r="I135" s="65"/>
      <c r="J135" s="1144"/>
      <c r="K135" s="1125"/>
      <c r="L135" s="1125"/>
      <c r="M135" s="1125"/>
      <c r="N135" s="1125"/>
      <c r="O135" s="1125"/>
      <c r="P135" s="1125"/>
      <c r="Q135" s="1125"/>
      <c r="R135" s="1125"/>
      <c r="S135" s="1125"/>
      <c r="T135" s="1126"/>
      <c r="U135" s="1097" t="s">
        <v>481</v>
      </c>
      <c r="V135" s="1098"/>
      <c r="W135" s="1098"/>
      <c r="X135" s="1101">
        <f>IF($X$32=0,"",$X$32)</f>
      </c>
      <c r="Y135" s="1101"/>
      <c r="Z135" s="1101"/>
      <c r="AA135" s="1101"/>
      <c r="AB135" s="1101"/>
      <c r="AC135" s="1101"/>
      <c r="AD135" s="1101"/>
      <c r="AE135" s="1101"/>
      <c r="AF135" s="1101"/>
      <c r="AG135" s="1101"/>
      <c r="AH135" s="1101"/>
      <c r="AI135" s="1101"/>
      <c r="AJ135" s="1101"/>
      <c r="AK135" s="1101"/>
      <c r="AL135" s="1101"/>
      <c r="AM135" s="1102"/>
      <c r="AN135" s="1105">
        <f>IF($AN$32=0,"",$AN$32)</f>
      </c>
      <c r="AO135" s="1106"/>
      <c r="AP135" s="1106"/>
      <c r="AQ135" s="1106"/>
      <c r="AR135" s="1106"/>
      <c r="AS135" s="1106"/>
      <c r="AT135" s="1106"/>
      <c r="AU135" s="1106"/>
      <c r="AV135" s="1106"/>
      <c r="AW135" s="1106"/>
      <c r="AX135" s="1106"/>
      <c r="AY135" s="1106"/>
      <c r="AZ135" s="1106"/>
      <c r="BA135" s="1106"/>
      <c r="BB135" s="1106"/>
      <c r="BC135" s="1106"/>
      <c r="BD135" s="1106"/>
      <c r="BE135" s="1106"/>
      <c r="BF135" s="1107"/>
      <c r="BG135" s="1105">
        <f>IF($BG$32=0,"",$BG$32)</f>
      </c>
      <c r="BH135" s="1106"/>
      <c r="BI135" s="1106"/>
      <c r="BJ135" s="1106"/>
      <c r="BK135" s="1106"/>
      <c r="BL135" s="1106"/>
      <c r="BM135" s="1106"/>
      <c r="BN135" s="1106"/>
      <c r="BO135" s="1107"/>
      <c r="BP135" s="1105">
        <f>IF($BP$32=0,"",$BP$32)</f>
      </c>
      <c r="BQ135" s="1106"/>
      <c r="BR135" s="1106" t="s">
        <v>250</v>
      </c>
      <c r="BS135" s="1106"/>
      <c r="BT135" s="1106" t="s">
        <v>117</v>
      </c>
      <c r="BU135" s="1106">
        <f>IF($BU$32=0,"",$BU$32)</f>
      </c>
      <c r="BV135" s="1106"/>
      <c r="BW135" s="1106" t="s">
        <v>251</v>
      </c>
      <c r="BX135" s="1112"/>
      <c r="BY135" s="66"/>
      <c r="EI135" s="3"/>
      <c r="EJ135" s="3"/>
      <c r="EK135" s="3"/>
      <c r="EL135" s="3"/>
      <c r="EM135" s="3"/>
      <c r="EN135" s="3"/>
      <c r="EO135" s="3"/>
      <c r="EP135" s="3"/>
      <c r="EQ135" s="3"/>
      <c r="ER135" s="3"/>
      <c r="ES135" s="3"/>
      <c r="ET135" s="3"/>
      <c r="EU135" s="3"/>
      <c r="EV135" s="3"/>
      <c r="EW135" s="3"/>
      <c r="EX135" s="3"/>
      <c r="EY135" s="3"/>
    </row>
    <row r="136" spans="9:155" ht="7.5" customHeight="1">
      <c r="I136" s="65"/>
      <c r="J136" s="1144"/>
      <c r="K136" s="1125"/>
      <c r="L136" s="1125"/>
      <c r="M136" s="1125"/>
      <c r="N136" s="1125"/>
      <c r="O136" s="1125"/>
      <c r="P136" s="1125"/>
      <c r="Q136" s="1125"/>
      <c r="R136" s="1125"/>
      <c r="S136" s="1125"/>
      <c r="T136" s="1126"/>
      <c r="U136" s="1099"/>
      <c r="V136" s="1100"/>
      <c r="W136" s="1100"/>
      <c r="X136" s="1103"/>
      <c r="Y136" s="1103"/>
      <c r="Z136" s="1103"/>
      <c r="AA136" s="1103"/>
      <c r="AB136" s="1103"/>
      <c r="AC136" s="1103"/>
      <c r="AD136" s="1103"/>
      <c r="AE136" s="1103"/>
      <c r="AF136" s="1103"/>
      <c r="AG136" s="1103"/>
      <c r="AH136" s="1103"/>
      <c r="AI136" s="1103"/>
      <c r="AJ136" s="1103"/>
      <c r="AK136" s="1103"/>
      <c r="AL136" s="1103"/>
      <c r="AM136" s="1104"/>
      <c r="AN136" s="1108"/>
      <c r="AO136" s="1109"/>
      <c r="AP136" s="1109"/>
      <c r="AQ136" s="1109"/>
      <c r="AR136" s="1109"/>
      <c r="AS136" s="1109"/>
      <c r="AT136" s="1109"/>
      <c r="AU136" s="1109"/>
      <c r="AV136" s="1109"/>
      <c r="AW136" s="1109"/>
      <c r="AX136" s="1109"/>
      <c r="AY136" s="1109"/>
      <c r="AZ136" s="1109"/>
      <c r="BA136" s="1109"/>
      <c r="BB136" s="1109"/>
      <c r="BC136" s="1109"/>
      <c r="BD136" s="1109"/>
      <c r="BE136" s="1109"/>
      <c r="BF136" s="1110"/>
      <c r="BG136" s="1108"/>
      <c r="BH136" s="1109"/>
      <c r="BI136" s="1109"/>
      <c r="BJ136" s="1109"/>
      <c r="BK136" s="1109"/>
      <c r="BL136" s="1109"/>
      <c r="BM136" s="1109"/>
      <c r="BN136" s="1109"/>
      <c r="BO136" s="1110"/>
      <c r="BP136" s="1108"/>
      <c r="BQ136" s="1109"/>
      <c r="BR136" s="1109"/>
      <c r="BS136" s="1109"/>
      <c r="BT136" s="1109"/>
      <c r="BU136" s="1109"/>
      <c r="BV136" s="1109"/>
      <c r="BW136" s="1109"/>
      <c r="BX136" s="1113"/>
      <c r="BY136" s="66"/>
      <c r="EI136" s="3"/>
      <c r="EJ136" s="3"/>
      <c r="EK136" s="3"/>
      <c r="EL136" s="3"/>
      <c r="EM136" s="3"/>
      <c r="EN136" s="3"/>
      <c r="EO136" s="3"/>
      <c r="EP136" s="3"/>
      <c r="EQ136" s="3"/>
      <c r="ER136" s="3"/>
      <c r="ES136" s="3"/>
      <c r="ET136" s="3"/>
      <c r="EU136" s="3"/>
      <c r="EV136" s="3"/>
      <c r="EW136" s="3"/>
      <c r="EX136" s="3"/>
      <c r="EY136" s="3"/>
    </row>
    <row r="137" spans="9:155" ht="7.5" customHeight="1">
      <c r="I137" s="65"/>
      <c r="J137" s="1144"/>
      <c r="K137" s="1125"/>
      <c r="L137" s="1125"/>
      <c r="M137" s="1125"/>
      <c r="N137" s="1125"/>
      <c r="O137" s="1125"/>
      <c r="P137" s="1125"/>
      <c r="Q137" s="1125"/>
      <c r="R137" s="1125"/>
      <c r="S137" s="1125"/>
      <c r="T137" s="1126"/>
      <c r="U137" s="1097" t="s">
        <v>482</v>
      </c>
      <c r="V137" s="1098"/>
      <c r="W137" s="1098"/>
      <c r="X137" s="1101">
        <f>IF($X$34=0,"",$X$34)</f>
      </c>
      <c r="Y137" s="1101"/>
      <c r="Z137" s="1101"/>
      <c r="AA137" s="1101"/>
      <c r="AB137" s="1101"/>
      <c r="AC137" s="1101"/>
      <c r="AD137" s="1101"/>
      <c r="AE137" s="1101"/>
      <c r="AF137" s="1101"/>
      <c r="AG137" s="1101"/>
      <c r="AH137" s="1101"/>
      <c r="AI137" s="1101"/>
      <c r="AJ137" s="1101"/>
      <c r="AK137" s="1101"/>
      <c r="AL137" s="1101"/>
      <c r="AM137" s="1102"/>
      <c r="AN137" s="1105">
        <f>IF($AN$34=0,"",$AN$34)</f>
      </c>
      <c r="AO137" s="1106"/>
      <c r="AP137" s="1106"/>
      <c r="AQ137" s="1106"/>
      <c r="AR137" s="1106"/>
      <c r="AS137" s="1106"/>
      <c r="AT137" s="1106"/>
      <c r="AU137" s="1106"/>
      <c r="AV137" s="1106"/>
      <c r="AW137" s="1106"/>
      <c r="AX137" s="1106"/>
      <c r="AY137" s="1106"/>
      <c r="AZ137" s="1106"/>
      <c r="BA137" s="1106"/>
      <c r="BB137" s="1106"/>
      <c r="BC137" s="1106"/>
      <c r="BD137" s="1106"/>
      <c r="BE137" s="1106"/>
      <c r="BF137" s="1107"/>
      <c r="BG137" s="1105">
        <f>IF($BG$34=0,"",$BG$34)</f>
      </c>
      <c r="BH137" s="1106"/>
      <c r="BI137" s="1106"/>
      <c r="BJ137" s="1106"/>
      <c r="BK137" s="1106"/>
      <c r="BL137" s="1106"/>
      <c r="BM137" s="1106"/>
      <c r="BN137" s="1106"/>
      <c r="BO137" s="1107"/>
      <c r="BP137" s="1105">
        <f>IF($BP$34=0,"",$BP$34)</f>
      </c>
      <c r="BQ137" s="1106"/>
      <c r="BR137" s="1106" t="s">
        <v>250</v>
      </c>
      <c r="BS137" s="1106"/>
      <c r="BT137" s="1106" t="s">
        <v>117</v>
      </c>
      <c r="BU137" s="1106">
        <f>IF($BU$34=0,"",$BU$34)</f>
      </c>
      <c r="BV137" s="1106"/>
      <c r="BW137" s="1106" t="s">
        <v>251</v>
      </c>
      <c r="BX137" s="1112"/>
      <c r="BY137" s="66"/>
      <c r="EI137" s="3"/>
      <c r="EJ137" s="3"/>
      <c r="EK137" s="3"/>
      <c r="EL137" s="3"/>
      <c r="EM137" s="3"/>
      <c r="EN137" s="3"/>
      <c r="EO137" s="3"/>
      <c r="EP137" s="3"/>
      <c r="EQ137" s="3"/>
      <c r="ER137" s="3"/>
      <c r="ES137" s="3"/>
      <c r="ET137" s="3"/>
      <c r="EU137" s="3"/>
      <c r="EV137" s="3"/>
      <c r="EW137" s="3"/>
      <c r="EX137" s="3"/>
      <c r="EY137" s="3"/>
    </row>
    <row r="138" spans="9:155" ht="7.5" customHeight="1">
      <c r="I138" s="65"/>
      <c r="J138" s="1145"/>
      <c r="K138" s="1146"/>
      <c r="L138" s="1146"/>
      <c r="M138" s="1146"/>
      <c r="N138" s="1146"/>
      <c r="O138" s="1146"/>
      <c r="P138" s="1146"/>
      <c r="Q138" s="1146"/>
      <c r="R138" s="1146"/>
      <c r="S138" s="1146"/>
      <c r="T138" s="1147"/>
      <c r="U138" s="1118"/>
      <c r="V138" s="1119"/>
      <c r="W138" s="1119"/>
      <c r="X138" s="1114"/>
      <c r="Y138" s="1114"/>
      <c r="Z138" s="1114"/>
      <c r="AA138" s="1114"/>
      <c r="AB138" s="1114"/>
      <c r="AC138" s="1114"/>
      <c r="AD138" s="1114"/>
      <c r="AE138" s="1114"/>
      <c r="AF138" s="1114"/>
      <c r="AG138" s="1114"/>
      <c r="AH138" s="1114"/>
      <c r="AI138" s="1114"/>
      <c r="AJ138" s="1114"/>
      <c r="AK138" s="1114"/>
      <c r="AL138" s="1114"/>
      <c r="AM138" s="1115"/>
      <c r="AN138" s="1116"/>
      <c r="AO138" s="1111"/>
      <c r="AP138" s="1111"/>
      <c r="AQ138" s="1111"/>
      <c r="AR138" s="1111"/>
      <c r="AS138" s="1111"/>
      <c r="AT138" s="1111"/>
      <c r="AU138" s="1111"/>
      <c r="AV138" s="1111"/>
      <c r="AW138" s="1111"/>
      <c r="AX138" s="1111"/>
      <c r="AY138" s="1111"/>
      <c r="AZ138" s="1111"/>
      <c r="BA138" s="1111"/>
      <c r="BB138" s="1111"/>
      <c r="BC138" s="1111"/>
      <c r="BD138" s="1111"/>
      <c r="BE138" s="1111"/>
      <c r="BF138" s="1117"/>
      <c r="BG138" s="1116"/>
      <c r="BH138" s="1111"/>
      <c r="BI138" s="1111"/>
      <c r="BJ138" s="1111"/>
      <c r="BK138" s="1111"/>
      <c r="BL138" s="1111"/>
      <c r="BM138" s="1111"/>
      <c r="BN138" s="1111"/>
      <c r="BO138" s="1117"/>
      <c r="BP138" s="1116"/>
      <c r="BQ138" s="1111"/>
      <c r="BR138" s="1111"/>
      <c r="BS138" s="1111"/>
      <c r="BT138" s="1111"/>
      <c r="BU138" s="1111"/>
      <c r="BV138" s="1111"/>
      <c r="BW138" s="1111"/>
      <c r="BX138" s="1120"/>
      <c r="BY138" s="66"/>
      <c r="EI138" s="3"/>
      <c r="EJ138" s="3"/>
      <c r="EK138" s="3"/>
      <c r="EL138" s="3"/>
      <c r="EM138" s="3"/>
      <c r="EN138" s="3"/>
      <c r="EO138" s="3"/>
      <c r="EP138" s="3"/>
      <c r="EQ138" s="3"/>
      <c r="ER138" s="3"/>
      <c r="ES138" s="3"/>
      <c r="ET138" s="3"/>
      <c r="EU138" s="3"/>
      <c r="EV138" s="3"/>
      <c r="EW138" s="3"/>
      <c r="EX138" s="3"/>
      <c r="EY138" s="3"/>
    </row>
    <row r="139" spans="9:155" ht="7.5" customHeight="1">
      <c r="I139" s="65"/>
      <c r="J139" s="40"/>
      <c r="K139" s="40"/>
      <c r="L139" s="40"/>
      <c r="M139" s="40"/>
      <c r="N139" s="40"/>
      <c r="O139" s="40"/>
      <c r="P139" s="40"/>
      <c r="Q139" s="40"/>
      <c r="R139" s="40"/>
      <c r="S139" s="40"/>
      <c r="T139" s="40"/>
      <c r="U139" s="40"/>
      <c r="V139" s="40"/>
      <c r="W139" s="40"/>
      <c r="X139" s="40"/>
      <c r="Y139" s="40"/>
      <c r="Z139" s="58"/>
      <c r="AA139" s="58"/>
      <c r="AB139" s="58"/>
      <c r="AC139" s="58"/>
      <c r="AD139" s="58"/>
      <c r="AE139" s="58"/>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66"/>
      <c r="EI139" s="3"/>
      <c r="EJ139" s="3"/>
      <c r="EK139" s="3"/>
      <c r="EL139" s="3"/>
      <c r="EM139" s="3"/>
      <c r="EN139" s="3"/>
      <c r="EO139" s="3"/>
      <c r="EP139" s="3"/>
      <c r="EQ139" s="3"/>
      <c r="ER139" s="3"/>
      <c r="ES139" s="3"/>
      <c r="ET139" s="3"/>
      <c r="EU139" s="3"/>
      <c r="EV139" s="3"/>
      <c r="EW139" s="3"/>
      <c r="EX139" s="3"/>
      <c r="EY139" s="3"/>
    </row>
    <row r="140" spans="9:155" ht="7.5" customHeight="1">
      <c r="I140" s="65"/>
      <c r="J140" s="40"/>
      <c r="K140" s="40"/>
      <c r="L140" s="40"/>
      <c r="M140" s="40"/>
      <c r="N140" s="40"/>
      <c r="O140" s="40"/>
      <c r="P140" s="40"/>
      <c r="Q140" s="40"/>
      <c r="R140" s="40"/>
      <c r="S140" s="40"/>
      <c r="T140" s="40"/>
      <c r="U140" s="40"/>
      <c r="V140" s="40"/>
      <c r="W140" s="40"/>
      <c r="X140" s="40"/>
      <c r="Y140" s="40"/>
      <c r="Z140" s="58"/>
      <c r="AA140" s="58"/>
      <c r="AB140" s="58"/>
      <c r="AC140" s="58"/>
      <c r="AD140" s="58"/>
      <c r="AE140" s="58"/>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66"/>
      <c r="EI140" s="3"/>
      <c r="EJ140" s="3"/>
      <c r="EK140" s="3"/>
      <c r="EL140" s="3"/>
      <c r="EM140" s="3"/>
      <c r="EN140" s="3"/>
      <c r="EO140" s="3"/>
      <c r="EP140" s="3"/>
      <c r="EQ140" s="3"/>
      <c r="ER140" s="3"/>
      <c r="ES140" s="3"/>
      <c r="ET140" s="3"/>
      <c r="EU140" s="3"/>
      <c r="EV140" s="3"/>
      <c r="EW140" s="3"/>
      <c r="EX140" s="3"/>
      <c r="EY140" s="3"/>
    </row>
    <row r="141" spans="9:155" ht="7.5" customHeight="1">
      <c r="I141" s="65"/>
      <c r="J141" s="58"/>
      <c r="K141" s="58"/>
      <c r="L141" s="58"/>
      <c r="M141" s="58"/>
      <c r="N141" s="58"/>
      <c r="O141" s="58"/>
      <c r="P141" s="58"/>
      <c r="Q141" s="58"/>
      <c r="R141" s="58"/>
      <c r="S141" s="58"/>
      <c r="T141" s="58"/>
      <c r="U141" s="58"/>
      <c r="V141" s="58"/>
      <c r="W141" s="58"/>
      <c r="X141" s="58"/>
      <c r="Y141" s="58"/>
      <c r="Z141" s="38"/>
      <c r="AA141" s="38"/>
      <c r="AB141" s="38"/>
      <c r="AC141" s="38"/>
      <c r="AD141" s="38"/>
      <c r="AE141" s="38"/>
      <c r="AF141" s="38"/>
      <c r="AG141" s="38"/>
      <c r="AH141" s="38"/>
      <c r="AI141" s="38"/>
      <c r="AJ141" s="38"/>
      <c r="AK141" s="38"/>
      <c r="AL141" s="38"/>
      <c r="AM141" s="38"/>
      <c r="AN141" s="38"/>
      <c r="AO141" s="38"/>
      <c r="AP141" s="38"/>
      <c r="AQ141" s="38"/>
      <c r="AR141" s="58"/>
      <c r="AS141" s="58"/>
      <c r="AT141" s="58"/>
      <c r="AU141" s="58"/>
      <c r="AV141" s="58"/>
      <c r="AW141" s="58"/>
      <c r="AX141" s="58"/>
      <c r="AY141" s="58"/>
      <c r="AZ141" s="58"/>
      <c r="BA141" s="58"/>
      <c r="BB141" s="58"/>
      <c r="BC141" s="5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66"/>
      <c r="EI141" s="3"/>
      <c r="EJ141" s="3"/>
      <c r="EK141" s="3"/>
      <c r="EL141" s="3"/>
      <c r="EM141" s="3"/>
      <c r="EN141" s="3"/>
      <c r="EO141" s="3"/>
      <c r="EP141" s="3"/>
      <c r="EQ141" s="3"/>
      <c r="ER141" s="3"/>
      <c r="ES141" s="3"/>
      <c r="ET141" s="3"/>
      <c r="EU141" s="3"/>
      <c r="EV141" s="3"/>
      <c r="EW141" s="3"/>
      <c r="EX141" s="3"/>
      <c r="EY141" s="3"/>
    </row>
    <row r="142" spans="9:155" ht="7.5" customHeight="1">
      <c r="I142" s="65"/>
      <c r="J142" s="58"/>
      <c r="K142" s="58"/>
      <c r="L142" s="58"/>
      <c r="M142" s="58"/>
      <c r="N142" s="58"/>
      <c r="O142" s="58"/>
      <c r="P142" s="58"/>
      <c r="Q142" s="58"/>
      <c r="R142" s="58"/>
      <c r="S142" s="58"/>
      <c r="T142" s="58"/>
      <c r="U142" s="58"/>
      <c r="V142" s="58"/>
      <c r="W142" s="58"/>
      <c r="X142" s="58"/>
      <c r="Y142" s="58"/>
      <c r="Z142" s="38"/>
      <c r="AA142" s="38"/>
      <c r="AB142" s="38"/>
      <c r="AC142" s="38"/>
      <c r="AD142" s="38"/>
      <c r="AE142" s="38"/>
      <c r="AF142" s="38"/>
      <c r="AG142" s="38"/>
      <c r="AH142" s="38"/>
      <c r="AI142" s="38"/>
      <c r="AJ142" s="38"/>
      <c r="AK142" s="38"/>
      <c r="AL142" s="38"/>
      <c r="AM142" s="38"/>
      <c r="AN142" s="38"/>
      <c r="AO142" s="38"/>
      <c r="AP142" s="38"/>
      <c r="AQ142" s="38"/>
      <c r="AR142" s="58"/>
      <c r="AS142" s="58"/>
      <c r="AT142" s="58"/>
      <c r="AU142" s="58"/>
      <c r="AV142" s="58"/>
      <c r="AW142" s="58"/>
      <c r="AX142" s="58"/>
      <c r="AY142" s="58"/>
      <c r="AZ142" s="58"/>
      <c r="BA142" s="58"/>
      <c r="BB142" s="58"/>
      <c r="BC142" s="5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66"/>
      <c r="EI142" s="3"/>
      <c r="EJ142" s="3"/>
      <c r="EK142" s="3"/>
      <c r="EL142" s="3"/>
      <c r="EM142" s="3"/>
      <c r="EN142" s="3"/>
      <c r="EO142" s="3"/>
      <c r="EP142" s="3"/>
      <c r="EQ142" s="3"/>
      <c r="ER142" s="3"/>
      <c r="ES142" s="3"/>
      <c r="ET142" s="3"/>
      <c r="EU142" s="3"/>
      <c r="EV142" s="3"/>
      <c r="EW142" s="3"/>
      <c r="EX142" s="3"/>
      <c r="EY142" s="3"/>
    </row>
    <row r="143" spans="9:155" ht="6.75" customHeight="1">
      <c r="I143" s="65"/>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66"/>
      <c r="EI143" s="3"/>
      <c r="EJ143" s="3"/>
      <c r="EK143" s="3"/>
      <c r="EL143" s="3"/>
      <c r="EM143" s="3"/>
      <c r="EN143" s="3"/>
      <c r="EO143" s="3"/>
      <c r="EP143" s="3"/>
      <c r="EQ143" s="3"/>
      <c r="ER143" s="3"/>
      <c r="ES143" s="3"/>
      <c r="ET143" s="3"/>
      <c r="EU143" s="3"/>
      <c r="EV143" s="3"/>
      <c r="EW143" s="3"/>
      <c r="EX143" s="3"/>
      <c r="EY143" s="3"/>
    </row>
    <row r="144" spans="9:155" ht="6.75" customHeight="1">
      <c r="I144" s="65"/>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66"/>
      <c r="EI144" s="3"/>
      <c r="EJ144" s="3"/>
      <c r="EK144" s="3"/>
      <c r="EL144" s="3"/>
      <c r="EM144" s="3"/>
      <c r="EN144" s="3"/>
      <c r="EO144" s="3"/>
      <c r="EP144" s="3"/>
      <c r="EQ144" s="3"/>
      <c r="ER144" s="3"/>
      <c r="ES144" s="3"/>
      <c r="ET144" s="3"/>
      <c r="EU144" s="3"/>
      <c r="EV144" s="3"/>
      <c r="EW144" s="3"/>
      <c r="EX144" s="3"/>
      <c r="EY144" s="3"/>
    </row>
    <row r="145" spans="9:155" ht="6.75" customHeight="1">
      <c r="I145" s="65"/>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66"/>
      <c r="EG145" s="22"/>
      <c r="EH145" s="22"/>
      <c r="EI145" s="3"/>
      <c r="EJ145" s="3"/>
      <c r="EK145" s="3"/>
      <c r="EL145" s="3"/>
      <c r="EM145" s="3"/>
      <c r="EN145" s="3"/>
      <c r="EO145" s="3"/>
      <c r="EP145" s="3"/>
      <c r="EQ145" s="3"/>
      <c r="ER145" s="3"/>
      <c r="ES145" s="3"/>
      <c r="ET145" s="3"/>
      <c r="EU145" s="3"/>
      <c r="EV145" s="3"/>
      <c r="EW145" s="3"/>
      <c r="EX145" s="3"/>
      <c r="EY145" s="3"/>
    </row>
    <row r="146" spans="9:155" ht="7.5" customHeight="1">
      <c r="I146" s="65"/>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66"/>
      <c r="EG146" s="22"/>
      <c r="EH146" s="22"/>
      <c r="EI146" s="3"/>
      <c r="EJ146" s="3"/>
      <c r="EK146" s="3"/>
      <c r="EL146" s="3"/>
      <c r="EM146" s="3"/>
      <c r="EN146" s="3"/>
      <c r="EO146" s="3"/>
      <c r="EP146" s="3"/>
      <c r="EQ146" s="3"/>
      <c r="ER146" s="3"/>
      <c r="ES146" s="3"/>
      <c r="ET146" s="3"/>
      <c r="EU146" s="3"/>
      <c r="EV146" s="3"/>
      <c r="EW146" s="3"/>
      <c r="EX146" s="3"/>
      <c r="EY146" s="3"/>
    </row>
    <row r="147" spans="9:155" ht="7.5" customHeight="1">
      <c r="I147" s="65"/>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66"/>
      <c r="EG147" s="22"/>
      <c r="EH147" s="22"/>
      <c r="EI147" s="3"/>
      <c r="EJ147" s="3"/>
      <c r="EK147" s="3"/>
      <c r="EL147" s="3"/>
      <c r="EM147" s="3"/>
      <c r="EN147" s="3"/>
      <c r="EO147" s="3"/>
      <c r="EP147" s="3"/>
      <c r="EQ147" s="3"/>
      <c r="ER147" s="3"/>
      <c r="ES147" s="3"/>
      <c r="ET147" s="3"/>
      <c r="EU147" s="3"/>
      <c r="EV147" s="3"/>
      <c r="EW147" s="3"/>
      <c r="EX147" s="3"/>
      <c r="EY147" s="3"/>
    </row>
    <row r="148" spans="9:155" ht="7.5" customHeight="1">
      <c r="I148" s="65"/>
      <c r="J148" s="58"/>
      <c r="K148" s="58"/>
      <c r="L148" s="58"/>
      <c r="M148" s="58"/>
      <c r="N148" s="58"/>
      <c r="O148" s="58"/>
      <c r="P148" s="58"/>
      <c r="Q148" s="58"/>
      <c r="R148" s="58"/>
      <c r="S148" s="58"/>
      <c r="T148" s="58"/>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66"/>
      <c r="EG148" s="22"/>
      <c r="EH148" s="22"/>
      <c r="EI148" s="3"/>
      <c r="EJ148" s="3"/>
      <c r="EK148" s="3"/>
      <c r="EL148" s="3"/>
      <c r="EM148" s="3"/>
      <c r="EN148" s="3"/>
      <c r="EO148" s="3"/>
      <c r="EP148" s="3"/>
      <c r="EQ148" s="3"/>
      <c r="ER148" s="3"/>
      <c r="ES148" s="3"/>
      <c r="ET148" s="3"/>
      <c r="EU148" s="3"/>
      <c r="EV148" s="3"/>
      <c r="EW148" s="3"/>
      <c r="EX148" s="3"/>
      <c r="EY148" s="3"/>
    </row>
    <row r="149" spans="9:155" ht="7.5" customHeight="1">
      <c r="I149" s="65"/>
      <c r="J149" s="58"/>
      <c r="K149" s="58"/>
      <c r="L149" s="58"/>
      <c r="M149" s="58"/>
      <c r="N149" s="58"/>
      <c r="O149" s="58"/>
      <c r="P149" s="58"/>
      <c r="Q149" s="58"/>
      <c r="R149" s="58"/>
      <c r="S149" s="58"/>
      <c r="T149" s="58"/>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66"/>
      <c r="EG149" s="22"/>
      <c r="EH149" s="22"/>
      <c r="EI149" s="3"/>
      <c r="EJ149" s="3"/>
      <c r="EK149" s="3"/>
      <c r="EL149" s="3"/>
      <c r="EM149" s="3"/>
      <c r="EN149" s="3"/>
      <c r="EO149" s="3"/>
      <c r="EP149" s="3"/>
      <c r="EQ149" s="3"/>
      <c r="ER149" s="3"/>
      <c r="ES149" s="3"/>
      <c r="ET149" s="3"/>
      <c r="EU149" s="3"/>
      <c r="EV149" s="3"/>
      <c r="EW149" s="3"/>
      <c r="EX149" s="3"/>
      <c r="EY149" s="3"/>
    </row>
    <row r="150" spans="9:155" ht="7.5" customHeight="1">
      <c r="I150" s="65"/>
      <c r="J150" s="56"/>
      <c r="K150" s="58"/>
      <c r="L150" s="58"/>
      <c r="M150" s="58"/>
      <c r="N150" s="58"/>
      <c r="O150" s="58"/>
      <c r="P150" s="58"/>
      <c r="Q150" s="58"/>
      <c r="R150" s="58"/>
      <c r="S150" s="58"/>
      <c r="T150" s="58"/>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40"/>
      <c r="AS150" s="59"/>
      <c r="AT150" s="59"/>
      <c r="AU150" s="59"/>
      <c r="AV150" s="59"/>
      <c r="AW150" s="59"/>
      <c r="AX150" s="59"/>
      <c r="AY150" s="59"/>
      <c r="AZ150" s="59"/>
      <c r="BA150" s="59"/>
      <c r="BB150" s="59"/>
      <c r="BC150" s="59"/>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66"/>
      <c r="EH150" s="22"/>
      <c r="EI150" s="3"/>
      <c r="EJ150" s="3"/>
      <c r="EK150" s="3"/>
      <c r="EL150" s="3"/>
      <c r="EM150" s="3"/>
      <c r="EN150" s="3"/>
      <c r="EO150" s="3"/>
      <c r="EP150" s="3"/>
      <c r="EQ150" s="3"/>
      <c r="ER150" s="3"/>
      <c r="ES150" s="3"/>
      <c r="ET150" s="3"/>
      <c r="EU150" s="3"/>
      <c r="EV150" s="3"/>
      <c r="EW150" s="3"/>
      <c r="EX150" s="3"/>
      <c r="EY150" s="3"/>
    </row>
    <row r="151" spans="9:155" ht="7.5" customHeight="1">
      <c r="I151" s="65"/>
      <c r="J151" s="58"/>
      <c r="K151" s="58"/>
      <c r="L151" s="58"/>
      <c r="M151" s="58"/>
      <c r="N151" s="58"/>
      <c r="O151" s="58"/>
      <c r="P151" s="58"/>
      <c r="Q151" s="58"/>
      <c r="R151" s="58"/>
      <c r="S151" s="58"/>
      <c r="T151" s="58"/>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66"/>
      <c r="EH151" s="22"/>
      <c r="EI151" s="3"/>
      <c r="EJ151" s="3"/>
      <c r="EK151" s="3"/>
      <c r="EL151" s="3"/>
      <c r="EM151" s="3"/>
      <c r="EN151" s="3"/>
      <c r="EO151" s="3"/>
      <c r="EP151" s="3"/>
      <c r="EQ151" s="3"/>
      <c r="ER151" s="3"/>
      <c r="ES151" s="3"/>
      <c r="ET151" s="3"/>
      <c r="EU151" s="3"/>
      <c r="EV151" s="3"/>
      <c r="EW151" s="3"/>
      <c r="EX151" s="3"/>
      <c r="EY151" s="3"/>
    </row>
    <row r="152" spans="9:155" ht="7.5" customHeight="1">
      <c r="I152" s="65"/>
      <c r="J152" s="58"/>
      <c r="K152" s="58"/>
      <c r="L152" s="58"/>
      <c r="M152" s="58"/>
      <c r="N152" s="58"/>
      <c r="O152" s="58"/>
      <c r="P152" s="58"/>
      <c r="Q152" s="58"/>
      <c r="R152" s="58"/>
      <c r="S152" s="58"/>
      <c r="T152" s="58"/>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66"/>
      <c r="EH152" s="22"/>
      <c r="EI152" s="3"/>
      <c r="EJ152" s="3"/>
      <c r="EK152" s="3"/>
      <c r="EL152" s="3"/>
      <c r="EM152" s="3"/>
      <c r="EN152" s="3"/>
      <c r="EO152" s="3"/>
      <c r="EP152" s="3"/>
      <c r="EQ152" s="3"/>
      <c r="ER152" s="3"/>
      <c r="ES152" s="3"/>
      <c r="ET152" s="3"/>
      <c r="EU152" s="3"/>
      <c r="EV152" s="3"/>
      <c r="EW152" s="3"/>
      <c r="EX152" s="3"/>
      <c r="EY152" s="3"/>
    </row>
    <row r="153" spans="9:155" ht="7.5" customHeight="1">
      <c r="I153" s="65"/>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8"/>
      <c r="BH153" s="58"/>
      <c r="BI153" s="58"/>
      <c r="BJ153" s="58"/>
      <c r="BK153" s="58"/>
      <c r="BL153" s="58"/>
      <c r="BM153" s="58"/>
      <c r="BN153" s="58"/>
      <c r="BO153" s="58"/>
      <c r="BP153" s="58"/>
      <c r="BQ153" s="58"/>
      <c r="BR153" s="58"/>
      <c r="BS153" s="58"/>
      <c r="BT153" s="58"/>
      <c r="BU153" s="58"/>
      <c r="BV153" s="58"/>
      <c r="BW153" s="58"/>
      <c r="BX153" s="58"/>
      <c r="BY153" s="66"/>
      <c r="EH153" s="22"/>
      <c r="EI153" s="3"/>
      <c r="EJ153" s="3"/>
      <c r="EK153" s="3"/>
      <c r="EL153" s="3"/>
      <c r="EM153" s="3"/>
      <c r="EN153" s="3"/>
      <c r="EO153" s="3"/>
      <c r="EP153" s="3"/>
      <c r="EQ153" s="3"/>
      <c r="ER153" s="3"/>
      <c r="ES153" s="3"/>
      <c r="ET153" s="3"/>
      <c r="EU153" s="3"/>
      <c r="EV153" s="3"/>
      <c r="EW153" s="3"/>
      <c r="EX153" s="3"/>
      <c r="EY153" s="3"/>
    </row>
    <row r="154" spans="9:155" ht="7.5" customHeight="1">
      <c r="I154" s="65"/>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8"/>
      <c r="BH154" s="58"/>
      <c r="BI154" s="58"/>
      <c r="BJ154" s="58"/>
      <c r="BK154" s="58"/>
      <c r="BL154" s="58"/>
      <c r="BM154" s="58"/>
      <c r="BN154" s="58"/>
      <c r="BO154" s="58"/>
      <c r="BP154" s="58"/>
      <c r="BQ154" s="58"/>
      <c r="BR154" s="58"/>
      <c r="BS154" s="58"/>
      <c r="BT154" s="58"/>
      <c r="BU154" s="58"/>
      <c r="BV154" s="58"/>
      <c r="BW154" s="58"/>
      <c r="BX154" s="58"/>
      <c r="BY154" s="66"/>
      <c r="EH154" s="22"/>
      <c r="EI154" s="3"/>
      <c r="EJ154" s="3"/>
      <c r="EK154" s="3"/>
      <c r="EL154" s="3"/>
      <c r="EM154" s="3"/>
      <c r="EN154" s="3"/>
      <c r="EO154" s="3"/>
      <c r="EP154" s="3"/>
      <c r="EQ154" s="3"/>
      <c r="ER154" s="3"/>
      <c r="ES154" s="3"/>
      <c r="ET154" s="3"/>
      <c r="EU154" s="3"/>
      <c r="EV154" s="3"/>
      <c r="EW154" s="3"/>
      <c r="EX154" s="3"/>
      <c r="EY154" s="3"/>
    </row>
    <row r="155" spans="9:155" ht="7.5" customHeight="1">
      <c r="I155" s="65"/>
      <c r="J155" s="59"/>
      <c r="K155" s="59"/>
      <c r="L155" s="59"/>
      <c r="M155" s="59"/>
      <c r="N155" s="59"/>
      <c r="O155" s="59"/>
      <c r="P155" s="59"/>
      <c r="Q155" s="59"/>
      <c r="R155" s="59"/>
      <c r="S155" s="59"/>
      <c r="T155" s="59"/>
      <c r="U155" s="59"/>
      <c r="V155" s="59"/>
      <c r="W155" s="41"/>
      <c r="X155" s="41"/>
      <c r="Y155" s="59"/>
      <c r="Z155" s="59"/>
      <c r="AA155" s="59"/>
      <c r="AB155" s="59"/>
      <c r="AC155" s="59"/>
      <c r="AD155" s="59"/>
      <c r="AE155" s="59"/>
      <c r="AF155" s="59"/>
      <c r="AG155" s="59"/>
      <c r="AH155" s="59"/>
      <c r="AI155" s="59"/>
      <c r="AJ155" s="59"/>
      <c r="AK155" s="59"/>
      <c r="AL155" s="59"/>
      <c r="AM155" s="59"/>
      <c r="AN155" s="59"/>
      <c r="AO155" s="59"/>
      <c r="AP155" s="41"/>
      <c r="AQ155" s="41"/>
      <c r="AR155" s="59"/>
      <c r="AS155" s="59"/>
      <c r="AT155" s="59"/>
      <c r="AU155" s="59"/>
      <c r="AV155" s="59"/>
      <c r="AW155" s="59"/>
      <c r="AX155" s="59"/>
      <c r="AY155" s="59"/>
      <c r="AZ155" s="59"/>
      <c r="BA155" s="59"/>
      <c r="BB155" s="59"/>
      <c r="BC155" s="59"/>
      <c r="BD155" s="59"/>
      <c r="BE155" s="59"/>
      <c r="BF155" s="59"/>
      <c r="BG155" s="59"/>
      <c r="BH155" s="59"/>
      <c r="BI155" s="42"/>
      <c r="BJ155" s="42"/>
      <c r="BK155" s="42"/>
      <c r="BL155" s="59"/>
      <c r="BM155" s="59"/>
      <c r="BN155" s="59"/>
      <c r="BO155" s="59"/>
      <c r="BP155" s="59"/>
      <c r="BQ155" s="59"/>
      <c r="BR155" s="59"/>
      <c r="BS155" s="59"/>
      <c r="BT155" s="59"/>
      <c r="BU155" s="59"/>
      <c r="BV155" s="59"/>
      <c r="BW155" s="59"/>
      <c r="BX155" s="59"/>
      <c r="BY155" s="66"/>
      <c r="EH155" s="22"/>
      <c r="EI155" s="3"/>
      <c r="EJ155" s="3"/>
      <c r="EK155" s="3"/>
      <c r="EL155" s="3"/>
      <c r="EM155" s="3"/>
      <c r="EN155" s="3"/>
      <c r="EO155" s="3"/>
      <c r="EP155" s="3"/>
      <c r="EQ155" s="3"/>
      <c r="ER155" s="3"/>
      <c r="ES155" s="3"/>
      <c r="ET155" s="3"/>
      <c r="EU155" s="3"/>
      <c r="EV155" s="3"/>
      <c r="EW155" s="3"/>
      <c r="EX155" s="3"/>
      <c r="EY155" s="3"/>
    </row>
    <row r="156" spans="9:155" ht="7.5" customHeight="1">
      <c r="I156" s="65"/>
      <c r="J156" s="59"/>
      <c r="K156" s="59"/>
      <c r="L156" s="59"/>
      <c r="M156" s="59"/>
      <c r="N156" s="59"/>
      <c r="O156" s="59"/>
      <c r="P156" s="59"/>
      <c r="Q156" s="59"/>
      <c r="R156" s="59"/>
      <c r="S156" s="59"/>
      <c r="T156" s="59"/>
      <c r="U156" s="59"/>
      <c r="V156" s="59"/>
      <c r="W156" s="41"/>
      <c r="X156" s="41"/>
      <c r="Y156" s="59"/>
      <c r="Z156" s="59"/>
      <c r="AA156" s="59"/>
      <c r="AB156" s="59"/>
      <c r="AC156" s="59"/>
      <c r="AD156" s="59"/>
      <c r="AE156" s="59"/>
      <c r="AF156" s="59"/>
      <c r="AG156" s="59"/>
      <c r="AH156" s="59"/>
      <c r="AI156" s="59"/>
      <c r="AJ156" s="59"/>
      <c r="AK156" s="59"/>
      <c r="AL156" s="59"/>
      <c r="AM156" s="59"/>
      <c r="AN156" s="59"/>
      <c r="AO156" s="59"/>
      <c r="AP156" s="41"/>
      <c r="AQ156" s="41"/>
      <c r="AR156" s="59"/>
      <c r="AS156" s="59"/>
      <c r="AT156" s="59"/>
      <c r="AU156" s="59"/>
      <c r="AV156" s="59"/>
      <c r="AW156" s="59"/>
      <c r="AX156" s="59"/>
      <c r="AY156" s="59"/>
      <c r="AZ156" s="59"/>
      <c r="BA156" s="59"/>
      <c r="BB156" s="59"/>
      <c r="BC156" s="59"/>
      <c r="BD156" s="59"/>
      <c r="BE156" s="59"/>
      <c r="BF156" s="59"/>
      <c r="BG156" s="59"/>
      <c r="BH156" s="59"/>
      <c r="BI156" s="42"/>
      <c r="BJ156" s="42"/>
      <c r="BK156" s="42"/>
      <c r="BL156" s="59"/>
      <c r="BM156" s="59"/>
      <c r="BN156" s="59"/>
      <c r="BO156" s="59"/>
      <c r="BP156" s="59"/>
      <c r="BQ156" s="59"/>
      <c r="BR156" s="59"/>
      <c r="BS156" s="59"/>
      <c r="BT156" s="59"/>
      <c r="BU156" s="59"/>
      <c r="BV156" s="59"/>
      <c r="BW156" s="59"/>
      <c r="BX156" s="59"/>
      <c r="BY156" s="66"/>
      <c r="EI156" s="3"/>
      <c r="EJ156" s="3"/>
      <c r="EK156" s="3"/>
      <c r="EL156" s="3"/>
      <c r="EM156" s="3"/>
      <c r="EN156" s="3"/>
      <c r="EO156" s="3"/>
      <c r="EP156" s="3"/>
      <c r="EQ156" s="3"/>
      <c r="ER156" s="3"/>
      <c r="ES156" s="3"/>
      <c r="ET156" s="3"/>
      <c r="EU156" s="3"/>
      <c r="EV156" s="3"/>
      <c r="EW156" s="3"/>
      <c r="EX156" s="3"/>
      <c r="EY156" s="3"/>
    </row>
    <row r="157" spans="9:155" ht="7.5" customHeight="1">
      <c r="I157" s="65"/>
      <c r="J157" s="59"/>
      <c r="K157" s="59"/>
      <c r="L157" s="59"/>
      <c r="M157" s="59"/>
      <c r="N157" s="59"/>
      <c r="O157" s="59"/>
      <c r="P157" s="59"/>
      <c r="Q157" s="59"/>
      <c r="R157" s="59"/>
      <c r="S157" s="59"/>
      <c r="T157" s="59"/>
      <c r="U157" s="59"/>
      <c r="V157" s="59"/>
      <c r="W157" s="41"/>
      <c r="X157" s="41"/>
      <c r="Y157" s="59"/>
      <c r="Z157" s="59"/>
      <c r="AA157" s="59"/>
      <c r="AB157" s="59"/>
      <c r="AC157" s="59"/>
      <c r="AD157" s="59"/>
      <c r="AE157" s="59"/>
      <c r="AF157" s="59"/>
      <c r="AG157" s="59"/>
      <c r="AH157" s="59"/>
      <c r="AI157" s="59"/>
      <c r="AJ157" s="59"/>
      <c r="AK157" s="59"/>
      <c r="AL157" s="59"/>
      <c r="AM157" s="59"/>
      <c r="AN157" s="59"/>
      <c r="AO157" s="59"/>
      <c r="AP157" s="41"/>
      <c r="AQ157" s="41"/>
      <c r="AR157" s="59"/>
      <c r="AS157" s="59"/>
      <c r="AT157" s="59"/>
      <c r="AU157" s="59"/>
      <c r="AV157" s="59"/>
      <c r="AW157" s="59"/>
      <c r="AX157" s="59"/>
      <c r="AY157" s="59"/>
      <c r="AZ157" s="59"/>
      <c r="BA157" s="59"/>
      <c r="BB157" s="59"/>
      <c r="BC157" s="59"/>
      <c r="BD157" s="59"/>
      <c r="BE157" s="59"/>
      <c r="BF157" s="59"/>
      <c r="BG157" s="59"/>
      <c r="BH157" s="59"/>
      <c r="BI157" s="42"/>
      <c r="BJ157" s="42"/>
      <c r="BK157" s="42"/>
      <c r="BL157" s="59"/>
      <c r="BM157" s="59"/>
      <c r="BN157" s="59"/>
      <c r="BO157" s="59"/>
      <c r="BP157" s="59"/>
      <c r="BQ157" s="59"/>
      <c r="BR157" s="59"/>
      <c r="BS157" s="59"/>
      <c r="BT157" s="59"/>
      <c r="BU157" s="59"/>
      <c r="BV157" s="59"/>
      <c r="BW157" s="59"/>
      <c r="BX157" s="59"/>
      <c r="BY157" s="66"/>
      <c r="EI157" s="3"/>
      <c r="EJ157" s="3"/>
      <c r="EK157" s="3"/>
      <c r="EL157" s="3"/>
      <c r="EM157" s="3"/>
      <c r="EN157" s="3"/>
      <c r="EO157" s="3"/>
      <c r="EP157" s="3"/>
      <c r="EQ157" s="3"/>
      <c r="ER157" s="3"/>
      <c r="ES157" s="3"/>
      <c r="ET157" s="3"/>
      <c r="EU157" s="3"/>
      <c r="EV157" s="3"/>
      <c r="EW157" s="3"/>
      <c r="EX157" s="3"/>
      <c r="EY157" s="3"/>
    </row>
    <row r="158" spans="9:155" ht="7.5" customHeight="1">
      <c r="I158" s="65"/>
      <c r="J158" s="59"/>
      <c r="K158" s="59"/>
      <c r="L158" s="59"/>
      <c r="M158" s="59"/>
      <c r="N158" s="59"/>
      <c r="O158" s="59"/>
      <c r="P158" s="59"/>
      <c r="Q158" s="59"/>
      <c r="R158" s="59"/>
      <c r="S158" s="59"/>
      <c r="T158" s="59"/>
      <c r="U158" s="59"/>
      <c r="V158" s="59"/>
      <c r="W158" s="41"/>
      <c r="X158" s="41"/>
      <c r="Y158" s="59"/>
      <c r="Z158" s="59"/>
      <c r="AA158" s="59"/>
      <c r="AB158" s="59"/>
      <c r="AC158" s="59"/>
      <c r="AD158" s="59"/>
      <c r="AE158" s="59"/>
      <c r="AF158" s="59"/>
      <c r="AG158" s="59"/>
      <c r="AH158" s="59"/>
      <c r="AI158" s="59"/>
      <c r="AJ158" s="59"/>
      <c r="AK158" s="59"/>
      <c r="AL158" s="59"/>
      <c r="AM158" s="59"/>
      <c r="AN158" s="59"/>
      <c r="AO158" s="59"/>
      <c r="AP158" s="41"/>
      <c r="AQ158" s="41"/>
      <c r="AR158" s="59"/>
      <c r="AS158" s="59"/>
      <c r="AT158" s="59"/>
      <c r="AU158" s="59"/>
      <c r="AV158" s="59"/>
      <c r="AW158" s="59"/>
      <c r="AX158" s="59"/>
      <c r="AY158" s="59"/>
      <c r="AZ158" s="59"/>
      <c r="BA158" s="59"/>
      <c r="BB158" s="59"/>
      <c r="BC158" s="59"/>
      <c r="BD158" s="59"/>
      <c r="BE158" s="59"/>
      <c r="BF158" s="59"/>
      <c r="BG158" s="59"/>
      <c r="BH158" s="59"/>
      <c r="BI158" s="42"/>
      <c r="BJ158" s="42"/>
      <c r="BK158" s="42"/>
      <c r="BL158" s="59"/>
      <c r="BM158" s="59"/>
      <c r="BN158" s="59"/>
      <c r="BO158" s="59"/>
      <c r="BP158" s="59"/>
      <c r="BQ158" s="59"/>
      <c r="BR158" s="59"/>
      <c r="BS158" s="59"/>
      <c r="BT158" s="59"/>
      <c r="BU158" s="59"/>
      <c r="BV158" s="59"/>
      <c r="BW158" s="59"/>
      <c r="BX158" s="59"/>
      <c r="BY158" s="66"/>
      <c r="EI158" s="3"/>
      <c r="EJ158" s="3"/>
      <c r="EK158" s="3"/>
      <c r="EL158" s="3"/>
      <c r="EM158" s="3"/>
      <c r="EN158" s="3"/>
      <c r="EO158" s="3"/>
      <c r="EP158" s="3"/>
      <c r="EQ158" s="3"/>
      <c r="ER158" s="3"/>
      <c r="ES158" s="3"/>
      <c r="ET158" s="3"/>
      <c r="EU158" s="3"/>
      <c r="EV158" s="3"/>
      <c r="EW158" s="3"/>
      <c r="EX158" s="3"/>
      <c r="EY158" s="3"/>
    </row>
    <row r="159" spans="9:155" ht="7.5" customHeight="1">
      <c r="I159" s="65"/>
      <c r="J159" s="59"/>
      <c r="K159" s="59"/>
      <c r="L159" s="59"/>
      <c r="M159" s="59"/>
      <c r="N159" s="59"/>
      <c r="O159" s="59"/>
      <c r="P159" s="59"/>
      <c r="Q159" s="59"/>
      <c r="R159" s="59"/>
      <c r="S159" s="59"/>
      <c r="T159" s="59"/>
      <c r="U159" s="59"/>
      <c r="V159" s="59"/>
      <c r="W159" s="41"/>
      <c r="X159" s="41"/>
      <c r="Y159" s="59"/>
      <c r="Z159" s="59"/>
      <c r="AA159" s="59"/>
      <c r="AB159" s="59"/>
      <c r="AC159" s="59"/>
      <c r="AD159" s="59"/>
      <c r="AE159" s="59"/>
      <c r="AF159" s="59"/>
      <c r="AG159" s="59"/>
      <c r="AH159" s="59"/>
      <c r="AI159" s="59"/>
      <c r="AJ159" s="59"/>
      <c r="AK159" s="59"/>
      <c r="AL159" s="59"/>
      <c r="AM159" s="59"/>
      <c r="AN159" s="59"/>
      <c r="AO159" s="59"/>
      <c r="AP159" s="41"/>
      <c r="AQ159" s="41"/>
      <c r="AR159" s="59"/>
      <c r="AS159" s="59"/>
      <c r="AT159" s="59"/>
      <c r="AU159" s="59"/>
      <c r="AV159" s="59"/>
      <c r="AW159" s="59"/>
      <c r="AX159" s="59"/>
      <c r="AY159" s="59"/>
      <c r="AZ159" s="59"/>
      <c r="BA159" s="59"/>
      <c r="BB159" s="59"/>
      <c r="BC159" s="59"/>
      <c r="BD159" s="59"/>
      <c r="BE159" s="59"/>
      <c r="BF159" s="59"/>
      <c r="BG159" s="40"/>
      <c r="BH159" s="40"/>
      <c r="BI159" s="40"/>
      <c r="BJ159" s="40"/>
      <c r="BK159" s="40"/>
      <c r="BL159" s="40"/>
      <c r="BM159" s="40"/>
      <c r="BN159" s="40"/>
      <c r="BO159" s="40"/>
      <c r="BP159" s="59"/>
      <c r="BQ159" s="59"/>
      <c r="BR159" s="59"/>
      <c r="BS159" s="59"/>
      <c r="BT159" s="59"/>
      <c r="BU159" s="59"/>
      <c r="BV159" s="59"/>
      <c r="BW159" s="59"/>
      <c r="BX159" s="59"/>
      <c r="BY159" s="66"/>
      <c r="EI159" s="3"/>
      <c r="EJ159" s="3"/>
      <c r="EK159" s="3"/>
      <c r="EL159" s="3"/>
      <c r="EM159" s="3"/>
      <c r="EN159" s="3"/>
      <c r="EO159" s="3"/>
      <c r="EP159" s="3"/>
      <c r="EQ159" s="3"/>
      <c r="ER159" s="3"/>
      <c r="ES159" s="3"/>
      <c r="ET159" s="3"/>
      <c r="EU159" s="3"/>
      <c r="EV159" s="3"/>
      <c r="EW159" s="3"/>
      <c r="EX159" s="3"/>
      <c r="EY159" s="3"/>
    </row>
    <row r="160" spans="9:155" ht="7.5" customHeight="1">
      <c r="I160" s="65"/>
      <c r="J160" s="59"/>
      <c r="K160" s="59"/>
      <c r="L160" s="59"/>
      <c r="M160" s="59"/>
      <c r="N160" s="59"/>
      <c r="O160" s="59"/>
      <c r="P160" s="59"/>
      <c r="Q160" s="59"/>
      <c r="R160" s="59"/>
      <c r="S160" s="59"/>
      <c r="T160" s="59"/>
      <c r="U160" s="59"/>
      <c r="V160" s="59"/>
      <c r="W160" s="41"/>
      <c r="X160" s="41"/>
      <c r="Y160" s="59"/>
      <c r="Z160" s="59"/>
      <c r="AA160" s="59"/>
      <c r="AB160" s="59"/>
      <c r="AC160" s="59"/>
      <c r="AD160" s="59"/>
      <c r="AE160" s="59"/>
      <c r="AF160" s="59"/>
      <c r="AG160" s="59"/>
      <c r="AH160" s="59"/>
      <c r="AI160" s="59"/>
      <c r="AJ160" s="59"/>
      <c r="AK160" s="59"/>
      <c r="AL160" s="59"/>
      <c r="AM160" s="59"/>
      <c r="AN160" s="59"/>
      <c r="AO160" s="59"/>
      <c r="AP160" s="41"/>
      <c r="AQ160" s="41"/>
      <c r="AR160" s="59"/>
      <c r="AS160" s="59"/>
      <c r="AT160" s="59"/>
      <c r="AU160" s="59"/>
      <c r="AV160" s="59"/>
      <c r="AW160" s="59"/>
      <c r="AX160" s="59"/>
      <c r="AY160" s="59"/>
      <c r="AZ160" s="59"/>
      <c r="BA160" s="59"/>
      <c r="BB160" s="59"/>
      <c r="BC160" s="59"/>
      <c r="BD160" s="59"/>
      <c r="BE160" s="59"/>
      <c r="BF160" s="59"/>
      <c r="BG160" s="40"/>
      <c r="BH160" s="40"/>
      <c r="BI160" s="40"/>
      <c r="BJ160" s="40"/>
      <c r="BK160" s="40"/>
      <c r="BL160" s="40"/>
      <c r="BM160" s="40"/>
      <c r="BN160" s="40"/>
      <c r="BO160" s="40"/>
      <c r="BP160" s="59"/>
      <c r="BQ160" s="59"/>
      <c r="BR160" s="59"/>
      <c r="BS160" s="59"/>
      <c r="BT160" s="59"/>
      <c r="BU160" s="59"/>
      <c r="BV160" s="59"/>
      <c r="BW160" s="59"/>
      <c r="BX160" s="59"/>
      <c r="BY160" s="66"/>
      <c r="EI160" s="3"/>
      <c r="EJ160" s="3"/>
      <c r="EK160" s="3"/>
      <c r="EL160" s="3"/>
      <c r="EM160" s="3"/>
      <c r="EN160" s="3"/>
      <c r="EO160" s="3"/>
      <c r="EP160" s="3"/>
      <c r="EQ160" s="3"/>
      <c r="ER160" s="3"/>
      <c r="ES160" s="3"/>
      <c r="ET160" s="3"/>
      <c r="EU160" s="3"/>
      <c r="EV160" s="3"/>
      <c r="EW160" s="3"/>
      <c r="EX160" s="3"/>
      <c r="EY160" s="3"/>
    </row>
    <row r="161" spans="9:155" ht="7.5" customHeight="1">
      <c r="I161" s="65"/>
      <c r="J161" s="59"/>
      <c r="K161" s="59"/>
      <c r="L161" s="59"/>
      <c r="M161" s="59"/>
      <c r="N161" s="59"/>
      <c r="O161" s="59"/>
      <c r="P161" s="59"/>
      <c r="Q161" s="59"/>
      <c r="R161" s="59"/>
      <c r="S161" s="59"/>
      <c r="T161" s="59"/>
      <c r="U161" s="59"/>
      <c r="V161" s="59"/>
      <c r="W161" s="41"/>
      <c r="X161" s="41"/>
      <c r="Y161" s="59"/>
      <c r="Z161" s="59"/>
      <c r="AA161" s="59"/>
      <c r="AB161" s="59"/>
      <c r="AC161" s="59"/>
      <c r="AD161" s="59"/>
      <c r="AE161" s="59"/>
      <c r="AF161" s="59"/>
      <c r="AG161" s="59"/>
      <c r="AH161" s="59"/>
      <c r="AI161" s="59"/>
      <c r="AJ161" s="59"/>
      <c r="AK161" s="59"/>
      <c r="AL161" s="59"/>
      <c r="AM161" s="59"/>
      <c r="AN161" s="59"/>
      <c r="AO161" s="59"/>
      <c r="AP161" s="41"/>
      <c r="AQ161" s="41"/>
      <c r="AR161" s="59"/>
      <c r="AS161" s="59"/>
      <c r="AT161" s="59"/>
      <c r="AU161" s="59"/>
      <c r="AV161" s="59"/>
      <c r="AW161" s="59"/>
      <c r="AX161" s="59"/>
      <c r="AY161" s="59"/>
      <c r="AZ161" s="59"/>
      <c r="BA161" s="59"/>
      <c r="BB161" s="59"/>
      <c r="BC161" s="59"/>
      <c r="BD161" s="59"/>
      <c r="BE161" s="59"/>
      <c r="BF161" s="59"/>
      <c r="BG161" s="40"/>
      <c r="BH161" s="40"/>
      <c r="BI161" s="40"/>
      <c r="BJ161" s="40"/>
      <c r="BK161" s="40"/>
      <c r="BL161" s="40"/>
      <c r="BM161" s="40"/>
      <c r="BN161" s="40"/>
      <c r="BO161" s="40"/>
      <c r="BP161" s="59"/>
      <c r="BQ161" s="59"/>
      <c r="BR161" s="59"/>
      <c r="BS161" s="59"/>
      <c r="BT161" s="59"/>
      <c r="BU161" s="59"/>
      <c r="BV161" s="59"/>
      <c r="BW161" s="59"/>
      <c r="BX161" s="59"/>
      <c r="BY161" s="66"/>
      <c r="EI161" s="3"/>
      <c r="EJ161" s="3"/>
      <c r="EK161" s="3"/>
      <c r="EL161" s="3"/>
      <c r="EM161" s="3"/>
      <c r="EN161" s="3"/>
      <c r="EO161" s="3"/>
      <c r="EP161" s="3"/>
      <c r="EQ161" s="3"/>
      <c r="ER161" s="3"/>
      <c r="ES161" s="3"/>
      <c r="ET161" s="3"/>
      <c r="EU161" s="3"/>
      <c r="EV161" s="3"/>
      <c r="EW161" s="3"/>
      <c r="EX161" s="3"/>
      <c r="EY161" s="3"/>
    </row>
    <row r="162" spans="9:155" ht="7.5" customHeight="1">
      <c r="I162" s="65"/>
      <c r="J162" s="59"/>
      <c r="K162" s="59"/>
      <c r="L162" s="59"/>
      <c r="M162" s="59"/>
      <c r="N162" s="59"/>
      <c r="O162" s="59"/>
      <c r="P162" s="59"/>
      <c r="Q162" s="59"/>
      <c r="R162" s="59"/>
      <c r="S162" s="59"/>
      <c r="T162" s="59"/>
      <c r="U162" s="59"/>
      <c r="V162" s="59"/>
      <c r="W162" s="41"/>
      <c r="X162" s="41"/>
      <c r="Y162" s="59"/>
      <c r="Z162" s="59"/>
      <c r="AA162" s="59"/>
      <c r="AB162" s="59"/>
      <c r="AC162" s="59"/>
      <c r="AD162" s="59"/>
      <c r="AE162" s="59"/>
      <c r="AF162" s="59"/>
      <c r="AG162" s="59"/>
      <c r="AH162" s="59"/>
      <c r="AI162" s="59"/>
      <c r="AJ162" s="59"/>
      <c r="AK162" s="59"/>
      <c r="AL162" s="59"/>
      <c r="AM162" s="59"/>
      <c r="AN162" s="59"/>
      <c r="AO162" s="59"/>
      <c r="AP162" s="41"/>
      <c r="AQ162" s="41"/>
      <c r="AR162" s="59"/>
      <c r="AS162" s="59"/>
      <c r="AT162" s="59"/>
      <c r="AU162" s="59"/>
      <c r="AV162" s="59"/>
      <c r="AW162" s="59"/>
      <c r="AX162" s="59"/>
      <c r="AY162" s="59"/>
      <c r="AZ162" s="59"/>
      <c r="BA162" s="59"/>
      <c r="BB162" s="59"/>
      <c r="BC162" s="59"/>
      <c r="BD162" s="59"/>
      <c r="BE162" s="59"/>
      <c r="BF162" s="59"/>
      <c r="BG162" s="40"/>
      <c r="BH162" s="40"/>
      <c r="BI162" s="40"/>
      <c r="BJ162" s="40"/>
      <c r="BK162" s="40"/>
      <c r="BL162" s="40"/>
      <c r="BM162" s="40"/>
      <c r="BN162" s="40"/>
      <c r="BO162" s="40"/>
      <c r="BP162" s="59"/>
      <c r="BQ162" s="59"/>
      <c r="BR162" s="59"/>
      <c r="BS162" s="59"/>
      <c r="BT162" s="59"/>
      <c r="BU162" s="59"/>
      <c r="BV162" s="59"/>
      <c r="BW162" s="59"/>
      <c r="BX162" s="59"/>
      <c r="BY162" s="66"/>
      <c r="EI162" s="3"/>
      <c r="EJ162" s="3"/>
      <c r="EK162" s="3"/>
      <c r="EL162" s="3"/>
      <c r="EM162" s="3"/>
      <c r="EN162" s="3"/>
      <c r="EO162" s="3"/>
      <c r="EP162" s="3"/>
      <c r="EQ162" s="3"/>
      <c r="ER162" s="3"/>
      <c r="ES162" s="3"/>
      <c r="ET162" s="3"/>
      <c r="EU162" s="3"/>
      <c r="EV162" s="3"/>
      <c r="EW162" s="3"/>
      <c r="EX162" s="3"/>
      <c r="EY162" s="3"/>
    </row>
    <row r="163" spans="9:155" ht="7.5" customHeight="1">
      <c r="I163" s="65"/>
      <c r="J163" s="59"/>
      <c r="K163" s="59"/>
      <c r="L163" s="59"/>
      <c r="M163" s="59"/>
      <c r="N163" s="59"/>
      <c r="O163" s="59"/>
      <c r="P163" s="59"/>
      <c r="Q163" s="59"/>
      <c r="R163" s="59"/>
      <c r="S163" s="59"/>
      <c r="T163" s="59"/>
      <c r="U163" s="59"/>
      <c r="V163" s="59"/>
      <c r="W163" s="41"/>
      <c r="X163" s="41"/>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40"/>
      <c r="BH163" s="40"/>
      <c r="BI163" s="40"/>
      <c r="BJ163" s="40"/>
      <c r="BK163" s="40"/>
      <c r="BL163" s="40"/>
      <c r="BM163" s="40"/>
      <c r="BN163" s="40"/>
      <c r="BO163" s="40"/>
      <c r="BP163" s="59"/>
      <c r="BQ163" s="59"/>
      <c r="BR163" s="59"/>
      <c r="BS163" s="59"/>
      <c r="BT163" s="59"/>
      <c r="BU163" s="59"/>
      <c r="BV163" s="59"/>
      <c r="BW163" s="59"/>
      <c r="BX163" s="59"/>
      <c r="BY163" s="66"/>
      <c r="EI163" s="3"/>
      <c r="EJ163" s="3"/>
      <c r="EK163" s="3"/>
      <c r="EL163" s="3"/>
      <c r="EM163" s="3"/>
      <c r="EN163" s="3"/>
      <c r="EO163" s="3"/>
      <c r="EP163" s="3"/>
      <c r="EQ163" s="3"/>
      <c r="ER163" s="3"/>
      <c r="ES163" s="3"/>
      <c r="ET163" s="3"/>
      <c r="EU163" s="3"/>
      <c r="EV163" s="3"/>
      <c r="EW163" s="3"/>
      <c r="EX163" s="3"/>
      <c r="EY163" s="3"/>
    </row>
    <row r="164" spans="9:155" ht="7.5" customHeight="1">
      <c r="I164" s="65"/>
      <c r="J164" s="59"/>
      <c r="K164" s="59"/>
      <c r="L164" s="59"/>
      <c r="M164" s="59"/>
      <c r="N164" s="59"/>
      <c r="O164" s="59"/>
      <c r="P164" s="59"/>
      <c r="Q164" s="59"/>
      <c r="R164" s="59"/>
      <c r="S164" s="59"/>
      <c r="T164" s="59"/>
      <c r="U164" s="59"/>
      <c r="V164" s="59"/>
      <c r="W164" s="41"/>
      <c r="X164" s="41"/>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40"/>
      <c r="BH164" s="40"/>
      <c r="BI164" s="40"/>
      <c r="BJ164" s="40"/>
      <c r="BK164" s="40"/>
      <c r="BL164" s="40"/>
      <c r="BM164" s="40"/>
      <c r="BN164" s="40"/>
      <c r="BO164" s="40"/>
      <c r="BP164" s="59"/>
      <c r="BQ164" s="59"/>
      <c r="BR164" s="59"/>
      <c r="BS164" s="59"/>
      <c r="BT164" s="59"/>
      <c r="BU164" s="59"/>
      <c r="BV164" s="59"/>
      <c r="BW164" s="59"/>
      <c r="BX164" s="59"/>
      <c r="BY164" s="66"/>
      <c r="EI164" s="3"/>
      <c r="EJ164" s="3"/>
      <c r="EK164" s="3"/>
      <c r="EL164" s="3"/>
      <c r="EM164" s="3"/>
      <c r="EN164" s="3"/>
      <c r="EO164" s="3"/>
      <c r="EP164" s="3"/>
      <c r="EQ164" s="3"/>
      <c r="ER164" s="3"/>
      <c r="ES164" s="3"/>
      <c r="ET164" s="3"/>
      <c r="EU164" s="3"/>
      <c r="EV164" s="3"/>
      <c r="EW164" s="3"/>
      <c r="EX164" s="3"/>
      <c r="EY164" s="3"/>
    </row>
    <row r="165" spans="9:155" ht="7.5" customHeight="1">
      <c r="I165" s="65"/>
      <c r="J165" s="40"/>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58"/>
      <c r="BQ165" s="58"/>
      <c r="BR165" s="58"/>
      <c r="BS165" s="58"/>
      <c r="BT165" s="58"/>
      <c r="BU165" s="58"/>
      <c r="BV165" s="58"/>
      <c r="BW165" s="58"/>
      <c r="BX165" s="58"/>
      <c r="BY165" s="66"/>
      <c r="EI165" s="3"/>
      <c r="EJ165" s="3"/>
      <c r="EK165" s="3"/>
      <c r="EL165" s="3"/>
      <c r="EM165" s="3"/>
      <c r="EN165" s="3"/>
      <c r="EO165" s="3"/>
      <c r="EP165" s="3"/>
      <c r="EQ165" s="3"/>
      <c r="ER165" s="3"/>
      <c r="ES165" s="3"/>
      <c r="ET165" s="3"/>
      <c r="EU165" s="3"/>
      <c r="EV165" s="3"/>
      <c r="EW165" s="3"/>
      <c r="EX165" s="3"/>
      <c r="EY165" s="3"/>
    </row>
    <row r="166" spans="9:155" ht="7.5" customHeight="1">
      <c r="I166" s="65"/>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58"/>
      <c r="BQ166" s="58"/>
      <c r="BR166" s="58"/>
      <c r="BS166" s="58"/>
      <c r="BT166" s="58"/>
      <c r="BU166" s="58"/>
      <c r="BV166" s="58"/>
      <c r="BW166" s="58"/>
      <c r="BX166" s="58"/>
      <c r="BY166" s="66"/>
      <c r="EI166" s="3"/>
      <c r="EJ166" s="3"/>
      <c r="EK166" s="3"/>
      <c r="EL166" s="3"/>
      <c r="EM166" s="3"/>
      <c r="EN166" s="3"/>
      <c r="EO166" s="3"/>
      <c r="EP166" s="3"/>
      <c r="EQ166" s="3"/>
      <c r="ER166" s="3"/>
      <c r="ES166" s="3"/>
      <c r="ET166" s="3"/>
      <c r="EU166" s="3"/>
      <c r="EV166" s="3"/>
      <c r="EW166" s="3"/>
      <c r="EX166" s="3"/>
      <c r="EY166" s="3"/>
    </row>
    <row r="167" spans="9:155" ht="7.5" customHeight="1">
      <c r="I167" s="65"/>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58"/>
      <c r="BQ167" s="58"/>
      <c r="BR167" s="58"/>
      <c r="BS167" s="58"/>
      <c r="BT167" s="58"/>
      <c r="BU167" s="58"/>
      <c r="BV167" s="58"/>
      <c r="BW167" s="58"/>
      <c r="BX167" s="58"/>
      <c r="BY167" s="66"/>
      <c r="EI167" s="3"/>
      <c r="EJ167" s="3"/>
      <c r="EK167" s="3"/>
      <c r="EL167" s="3"/>
      <c r="EM167" s="3"/>
      <c r="EN167" s="3"/>
      <c r="EO167" s="3"/>
      <c r="EP167" s="3"/>
      <c r="EQ167" s="3"/>
      <c r="ER167" s="3"/>
      <c r="ES167" s="3"/>
      <c r="ET167" s="3"/>
      <c r="EU167" s="3"/>
      <c r="EV167" s="3"/>
      <c r="EW167" s="3"/>
      <c r="EX167" s="3"/>
      <c r="EY167" s="3"/>
    </row>
    <row r="168" spans="9:155" ht="7.5" customHeight="1">
      <c r="I168" s="65"/>
      <c r="J168" s="59"/>
      <c r="K168" s="59"/>
      <c r="L168" s="59"/>
      <c r="M168" s="59"/>
      <c r="N168" s="59"/>
      <c r="O168" s="59"/>
      <c r="P168" s="59"/>
      <c r="Q168" s="59"/>
      <c r="R168" s="59"/>
      <c r="S168" s="59"/>
      <c r="T168" s="59"/>
      <c r="U168" s="41"/>
      <c r="V168" s="41"/>
      <c r="W168" s="41"/>
      <c r="X168" s="59"/>
      <c r="Y168" s="59"/>
      <c r="Z168" s="59"/>
      <c r="AA168" s="59"/>
      <c r="AB168" s="59"/>
      <c r="AC168" s="59"/>
      <c r="AD168" s="59"/>
      <c r="AE168" s="59"/>
      <c r="AF168" s="59"/>
      <c r="AG168" s="59"/>
      <c r="AH168" s="59"/>
      <c r="AI168" s="59"/>
      <c r="AJ168" s="59"/>
      <c r="AK168" s="59"/>
      <c r="AL168" s="59"/>
      <c r="AM168" s="59"/>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66"/>
      <c r="EI168" s="3"/>
      <c r="EJ168" s="3"/>
      <c r="EK168" s="3"/>
      <c r="EL168" s="3"/>
      <c r="EM168" s="3"/>
      <c r="EN168" s="3"/>
      <c r="EO168" s="3"/>
      <c r="EP168" s="3"/>
      <c r="EQ168" s="3"/>
      <c r="ER168" s="3"/>
      <c r="ES168" s="3"/>
      <c r="ET168" s="3"/>
      <c r="EU168" s="3"/>
      <c r="EV168" s="3"/>
      <c r="EW168" s="3"/>
      <c r="EX168" s="3"/>
      <c r="EY168" s="3"/>
    </row>
    <row r="169" spans="9:155" ht="7.5" customHeight="1">
      <c r="I169" s="65"/>
      <c r="J169" s="59"/>
      <c r="K169" s="59"/>
      <c r="L169" s="59"/>
      <c r="M169" s="59"/>
      <c r="N169" s="59"/>
      <c r="O169" s="59"/>
      <c r="P169" s="59"/>
      <c r="Q169" s="59"/>
      <c r="R169" s="59"/>
      <c r="S169" s="59"/>
      <c r="T169" s="59"/>
      <c r="U169" s="41"/>
      <c r="V169" s="41"/>
      <c r="W169" s="41"/>
      <c r="X169" s="59"/>
      <c r="Y169" s="59"/>
      <c r="Z169" s="59"/>
      <c r="AA169" s="59"/>
      <c r="AB169" s="59"/>
      <c r="AC169" s="59"/>
      <c r="AD169" s="59"/>
      <c r="AE169" s="59"/>
      <c r="AF169" s="59"/>
      <c r="AG169" s="59"/>
      <c r="AH169" s="59"/>
      <c r="AI169" s="59"/>
      <c r="AJ169" s="59"/>
      <c r="AK169" s="59"/>
      <c r="AL169" s="59"/>
      <c r="AM169" s="59"/>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66"/>
      <c r="EI169" s="3"/>
      <c r="EJ169" s="3"/>
      <c r="EK169" s="3"/>
      <c r="EL169" s="3"/>
      <c r="EM169" s="3"/>
      <c r="EN169" s="3"/>
      <c r="EO169" s="3"/>
      <c r="EP169" s="3"/>
      <c r="EQ169" s="3"/>
      <c r="ER169" s="3"/>
      <c r="ES169" s="3"/>
      <c r="ET169" s="3"/>
      <c r="EU169" s="3"/>
      <c r="EV169" s="3"/>
      <c r="EW169" s="3"/>
      <c r="EX169" s="3"/>
      <c r="EY169" s="3"/>
    </row>
    <row r="170" spans="9:155" ht="7.5" customHeight="1">
      <c r="I170" s="65"/>
      <c r="J170" s="59"/>
      <c r="K170" s="59"/>
      <c r="L170" s="59"/>
      <c r="M170" s="59"/>
      <c r="N170" s="59"/>
      <c r="O170" s="59"/>
      <c r="P170" s="59"/>
      <c r="Q170" s="59"/>
      <c r="R170" s="59"/>
      <c r="S170" s="59"/>
      <c r="T170" s="59"/>
      <c r="U170" s="41"/>
      <c r="V170" s="41"/>
      <c r="W170" s="41"/>
      <c r="X170" s="59"/>
      <c r="Y170" s="59"/>
      <c r="Z170" s="59"/>
      <c r="AA170" s="59"/>
      <c r="AB170" s="59"/>
      <c r="AC170" s="59"/>
      <c r="AD170" s="59"/>
      <c r="AE170" s="59"/>
      <c r="AF170" s="59"/>
      <c r="AG170" s="59"/>
      <c r="AH170" s="59"/>
      <c r="AI170" s="59"/>
      <c r="AJ170" s="59"/>
      <c r="AK170" s="59"/>
      <c r="AL170" s="59"/>
      <c r="AM170" s="59"/>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66"/>
      <c r="EI170" s="3"/>
      <c r="EJ170" s="3"/>
      <c r="EK170" s="3"/>
      <c r="EL170" s="3"/>
      <c r="EM170" s="3"/>
      <c r="EN170" s="3"/>
      <c r="EO170" s="3"/>
      <c r="EP170" s="3"/>
      <c r="EQ170" s="3"/>
      <c r="ER170" s="3"/>
      <c r="ES170" s="3"/>
      <c r="ET170" s="3"/>
      <c r="EU170" s="3"/>
      <c r="EV170" s="3"/>
      <c r="EW170" s="3"/>
      <c r="EX170" s="3"/>
      <c r="EY170" s="3"/>
    </row>
    <row r="171" spans="9:155" ht="7.5" customHeight="1">
      <c r="I171" s="65"/>
      <c r="J171" s="59"/>
      <c r="K171" s="59"/>
      <c r="L171" s="59"/>
      <c r="M171" s="59"/>
      <c r="N171" s="59"/>
      <c r="O171" s="59"/>
      <c r="P171" s="59"/>
      <c r="Q171" s="59"/>
      <c r="R171" s="59"/>
      <c r="S171" s="59"/>
      <c r="T171" s="59"/>
      <c r="U171" s="41"/>
      <c r="V171" s="41"/>
      <c r="W171" s="41"/>
      <c r="X171" s="59"/>
      <c r="Y171" s="59"/>
      <c r="Z171" s="59"/>
      <c r="AA171" s="59"/>
      <c r="AB171" s="59"/>
      <c r="AC171" s="59"/>
      <c r="AD171" s="59"/>
      <c r="AE171" s="59"/>
      <c r="AF171" s="59"/>
      <c r="AG171" s="59"/>
      <c r="AH171" s="59"/>
      <c r="AI171" s="59"/>
      <c r="AJ171" s="59"/>
      <c r="AK171" s="59"/>
      <c r="AL171" s="59"/>
      <c r="AM171" s="59"/>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66"/>
      <c r="EI171" s="3"/>
      <c r="EJ171" s="3"/>
      <c r="EK171" s="3"/>
      <c r="EL171" s="3"/>
      <c r="EM171" s="3"/>
      <c r="EN171" s="3"/>
      <c r="EO171" s="3"/>
      <c r="EP171" s="3"/>
      <c r="EQ171" s="3"/>
      <c r="ER171" s="3"/>
      <c r="ES171" s="3"/>
      <c r="ET171" s="3"/>
      <c r="EU171" s="3"/>
      <c r="EV171" s="3"/>
      <c r="EW171" s="3"/>
      <c r="EX171" s="3"/>
      <c r="EY171" s="3"/>
    </row>
    <row r="172" spans="9:155" ht="7.5" customHeight="1">
      <c r="I172" s="65"/>
      <c r="J172" s="59"/>
      <c r="K172" s="59"/>
      <c r="L172" s="59"/>
      <c r="M172" s="59"/>
      <c r="N172" s="59"/>
      <c r="O172" s="59"/>
      <c r="P172" s="59"/>
      <c r="Q172" s="59"/>
      <c r="R172" s="59"/>
      <c r="S172" s="59"/>
      <c r="T172" s="59"/>
      <c r="U172" s="41"/>
      <c r="V172" s="41"/>
      <c r="W172" s="41"/>
      <c r="X172" s="59"/>
      <c r="Y172" s="59"/>
      <c r="Z172" s="59"/>
      <c r="AA172" s="59"/>
      <c r="AB172" s="59"/>
      <c r="AC172" s="59"/>
      <c r="AD172" s="59"/>
      <c r="AE172" s="59"/>
      <c r="AF172" s="59"/>
      <c r="AG172" s="59"/>
      <c r="AH172" s="59"/>
      <c r="AI172" s="59"/>
      <c r="AJ172" s="59"/>
      <c r="AK172" s="59"/>
      <c r="AL172" s="59"/>
      <c r="AM172" s="59"/>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66"/>
      <c r="EI172" s="3"/>
      <c r="EJ172" s="3"/>
      <c r="EK172" s="3"/>
      <c r="EL172" s="3"/>
      <c r="EM172" s="3"/>
      <c r="EN172" s="3"/>
      <c r="EO172" s="3"/>
      <c r="EP172" s="3"/>
      <c r="EQ172" s="3"/>
      <c r="ER172" s="3"/>
      <c r="ES172" s="3"/>
      <c r="ET172" s="3"/>
      <c r="EU172" s="3"/>
      <c r="EV172" s="3"/>
      <c r="EW172" s="3"/>
      <c r="EX172" s="3"/>
      <c r="EY172" s="3"/>
    </row>
    <row r="173" spans="9:155" ht="7.5" customHeight="1">
      <c r="I173" s="65"/>
      <c r="J173" s="59"/>
      <c r="K173" s="59"/>
      <c r="L173" s="59"/>
      <c r="M173" s="59"/>
      <c r="N173" s="59"/>
      <c r="O173" s="59"/>
      <c r="P173" s="59"/>
      <c r="Q173" s="59"/>
      <c r="R173" s="59"/>
      <c r="S173" s="59"/>
      <c r="T173" s="59"/>
      <c r="U173" s="41"/>
      <c r="V173" s="41"/>
      <c r="W173" s="41"/>
      <c r="X173" s="59"/>
      <c r="Y173" s="59"/>
      <c r="Z173" s="59"/>
      <c r="AA173" s="59"/>
      <c r="AB173" s="59"/>
      <c r="AC173" s="59"/>
      <c r="AD173" s="59"/>
      <c r="AE173" s="59"/>
      <c r="AF173" s="59"/>
      <c r="AG173" s="59"/>
      <c r="AH173" s="59"/>
      <c r="AI173" s="59"/>
      <c r="AJ173" s="59"/>
      <c r="AK173" s="59"/>
      <c r="AL173" s="59"/>
      <c r="AM173" s="59"/>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66"/>
      <c r="EI173" s="3"/>
      <c r="EJ173" s="3"/>
      <c r="EK173" s="3"/>
      <c r="EL173" s="3"/>
      <c r="EM173" s="3"/>
      <c r="EN173" s="3"/>
      <c r="EO173" s="3"/>
      <c r="EP173" s="3"/>
      <c r="EQ173" s="3"/>
      <c r="ER173" s="3"/>
      <c r="ES173" s="3"/>
      <c r="ET173" s="3"/>
      <c r="EU173" s="3"/>
      <c r="EV173" s="3"/>
      <c r="EW173" s="3"/>
      <c r="EX173" s="3"/>
      <c r="EY173" s="3"/>
    </row>
    <row r="174" spans="9:155" ht="7.5" customHeight="1">
      <c r="I174" s="65"/>
      <c r="J174" s="59"/>
      <c r="K174" s="59"/>
      <c r="L174" s="59"/>
      <c r="M174" s="59"/>
      <c r="N174" s="59"/>
      <c r="O174" s="59"/>
      <c r="P174" s="59"/>
      <c r="Q174" s="59"/>
      <c r="R174" s="59"/>
      <c r="S174" s="59"/>
      <c r="T174" s="59"/>
      <c r="U174" s="41"/>
      <c r="V174" s="41"/>
      <c r="W174" s="41"/>
      <c r="X174" s="59"/>
      <c r="Y174" s="59"/>
      <c r="Z174" s="59"/>
      <c r="AA174" s="59"/>
      <c r="AB174" s="59"/>
      <c r="AC174" s="59"/>
      <c r="AD174" s="59"/>
      <c r="AE174" s="59"/>
      <c r="AF174" s="59"/>
      <c r="AG174" s="59"/>
      <c r="AH174" s="59"/>
      <c r="AI174" s="59"/>
      <c r="AJ174" s="59"/>
      <c r="AK174" s="59"/>
      <c r="AL174" s="59"/>
      <c r="AM174" s="59"/>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66"/>
      <c r="EI174" s="3"/>
      <c r="EJ174" s="3"/>
      <c r="EK174" s="3"/>
      <c r="EL174" s="3"/>
      <c r="EM174" s="3"/>
      <c r="EN174" s="3"/>
      <c r="EO174" s="3"/>
      <c r="EP174" s="3"/>
      <c r="EQ174" s="3"/>
      <c r="ER174" s="3"/>
      <c r="ES174" s="3"/>
      <c r="ET174" s="3"/>
      <c r="EU174" s="3"/>
      <c r="EV174" s="3"/>
      <c r="EW174" s="3"/>
      <c r="EX174" s="3"/>
      <c r="EY174" s="3"/>
    </row>
    <row r="175" spans="9:155" ht="7.5" customHeight="1">
      <c r="I175" s="65"/>
      <c r="J175" s="59"/>
      <c r="K175" s="59"/>
      <c r="L175" s="59"/>
      <c r="M175" s="59"/>
      <c r="N175" s="59"/>
      <c r="O175" s="59"/>
      <c r="P175" s="59"/>
      <c r="Q175" s="59"/>
      <c r="R175" s="59"/>
      <c r="S175" s="59"/>
      <c r="T175" s="59"/>
      <c r="U175" s="41"/>
      <c r="V175" s="41"/>
      <c r="W175" s="41"/>
      <c r="X175" s="59"/>
      <c r="Y175" s="59"/>
      <c r="Z175" s="59"/>
      <c r="AA175" s="59"/>
      <c r="AB175" s="59"/>
      <c r="AC175" s="59"/>
      <c r="AD175" s="59"/>
      <c r="AE175" s="59"/>
      <c r="AF175" s="59"/>
      <c r="AG175" s="59"/>
      <c r="AH175" s="59"/>
      <c r="AI175" s="59"/>
      <c r="AJ175" s="59"/>
      <c r="AK175" s="59"/>
      <c r="AL175" s="59"/>
      <c r="AM175" s="59"/>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66"/>
      <c r="EI175" s="3"/>
      <c r="EJ175" s="3"/>
      <c r="EK175" s="3"/>
      <c r="EL175" s="3"/>
      <c r="EM175" s="3"/>
      <c r="EN175" s="3"/>
      <c r="EO175" s="3"/>
      <c r="EP175" s="3"/>
      <c r="EQ175" s="3"/>
      <c r="ER175" s="3"/>
      <c r="ES175" s="3"/>
      <c r="ET175" s="3"/>
      <c r="EU175" s="3"/>
      <c r="EV175" s="3"/>
      <c r="EW175" s="3"/>
      <c r="EX175" s="3"/>
      <c r="EY175" s="3"/>
    </row>
    <row r="176" spans="9:155" ht="7.5" customHeight="1">
      <c r="I176" s="65"/>
      <c r="J176" s="59"/>
      <c r="K176" s="59"/>
      <c r="L176" s="59"/>
      <c r="M176" s="59"/>
      <c r="N176" s="59"/>
      <c r="O176" s="59"/>
      <c r="P176" s="59"/>
      <c r="Q176" s="59"/>
      <c r="R176" s="59"/>
      <c r="S176" s="59"/>
      <c r="T176" s="59"/>
      <c r="U176" s="41"/>
      <c r="V176" s="41"/>
      <c r="W176" s="41"/>
      <c r="X176" s="59"/>
      <c r="Y176" s="59"/>
      <c r="Z176" s="59"/>
      <c r="AA176" s="59"/>
      <c r="AB176" s="59"/>
      <c r="AC176" s="59"/>
      <c r="AD176" s="59"/>
      <c r="AE176" s="59"/>
      <c r="AF176" s="59"/>
      <c r="AG176" s="59"/>
      <c r="AH176" s="59"/>
      <c r="AI176" s="59"/>
      <c r="AJ176" s="59"/>
      <c r="AK176" s="59"/>
      <c r="AL176" s="59"/>
      <c r="AM176" s="59"/>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66"/>
      <c r="EI176" s="3"/>
      <c r="EJ176" s="3"/>
      <c r="EK176" s="3"/>
      <c r="EL176" s="3"/>
      <c r="EM176" s="3"/>
      <c r="EN176" s="3"/>
      <c r="EO176" s="3"/>
      <c r="EP176" s="3"/>
      <c r="EQ176" s="3"/>
      <c r="ER176" s="3"/>
      <c r="ES176" s="3"/>
      <c r="ET176" s="3"/>
      <c r="EU176" s="3"/>
      <c r="EV176" s="3"/>
      <c r="EW176" s="3"/>
      <c r="EX176" s="3"/>
      <c r="EY176" s="3"/>
    </row>
    <row r="177" spans="9:155" ht="7.5" customHeight="1">
      <c r="I177" s="65"/>
      <c r="J177" s="59"/>
      <c r="K177" s="59"/>
      <c r="L177" s="59"/>
      <c r="M177" s="59"/>
      <c r="N177" s="59"/>
      <c r="O177" s="59"/>
      <c r="P177" s="59"/>
      <c r="Q177" s="59"/>
      <c r="R177" s="59"/>
      <c r="S177" s="59"/>
      <c r="T177" s="59"/>
      <c r="U177" s="41"/>
      <c r="V177" s="41"/>
      <c r="W177" s="41"/>
      <c r="X177" s="59"/>
      <c r="Y177" s="59"/>
      <c r="Z177" s="59"/>
      <c r="AA177" s="59"/>
      <c r="AB177" s="59"/>
      <c r="AC177" s="59"/>
      <c r="AD177" s="59"/>
      <c r="AE177" s="59"/>
      <c r="AF177" s="59"/>
      <c r="AG177" s="59"/>
      <c r="AH177" s="59"/>
      <c r="AI177" s="59"/>
      <c r="AJ177" s="59"/>
      <c r="AK177" s="59"/>
      <c r="AL177" s="59"/>
      <c r="AM177" s="59"/>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66"/>
      <c r="EI177" s="3"/>
      <c r="EJ177" s="3"/>
      <c r="EK177" s="3"/>
      <c r="EL177" s="3"/>
      <c r="EM177" s="3"/>
      <c r="EN177" s="3"/>
      <c r="EO177" s="3"/>
      <c r="EP177" s="3"/>
      <c r="EQ177" s="3"/>
      <c r="ER177" s="3"/>
      <c r="ES177" s="3"/>
      <c r="ET177" s="3"/>
      <c r="EU177" s="3"/>
      <c r="EV177" s="3"/>
      <c r="EW177" s="3"/>
      <c r="EX177" s="3"/>
      <c r="EY177" s="3"/>
    </row>
    <row r="178" spans="9:155" ht="7.5" customHeight="1">
      <c r="I178" s="65"/>
      <c r="J178" s="40"/>
      <c r="K178" s="40"/>
      <c r="L178" s="40"/>
      <c r="M178" s="40"/>
      <c r="N178" s="40"/>
      <c r="O178" s="40"/>
      <c r="P178" s="40"/>
      <c r="Q178" s="40"/>
      <c r="R178" s="40"/>
      <c r="S178" s="40"/>
      <c r="T178" s="40"/>
      <c r="U178" s="59"/>
      <c r="V178" s="59"/>
      <c r="W178" s="59"/>
      <c r="X178" s="59"/>
      <c r="Y178" s="59"/>
      <c r="Z178" s="59"/>
      <c r="AA178" s="59"/>
      <c r="AB178" s="59"/>
      <c r="AC178" s="59"/>
      <c r="AD178" s="59"/>
      <c r="AE178" s="59"/>
      <c r="AF178" s="59"/>
      <c r="AG178" s="59"/>
      <c r="AH178" s="59"/>
      <c r="AI178" s="59"/>
      <c r="AJ178" s="59"/>
      <c r="AK178" s="59"/>
      <c r="AL178" s="59"/>
      <c r="AM178" s="59"/>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58"/>
      <c r="BQ178" s="58"/>
      <c r="BR178" s="58"/>
      <c r="BS178" s="58"/>
      <c r="BT178" s="58"/>
      <c r="BU178" s="58"/>
      <c r="BV178" s="58"/>
      <c r="BW178" s="58"/>
      <c r="BX178" s="58"/>
      <c r="BY178" s="66"/>
      <c r="EI178" s="3"/>
      <c r="EJ178" s="3"/>
      <c r="EK178" s="3"/>
      <c r="EL178" s="3"/>
      <c r="EM178" s="3"/>
      <c r="EN178" s="3"/>
      <c r="EO178" s="3"/>
      <c r="EP178" s="3"/>
      <c r="EQ178" s="3"/>
      <c r="ER178" s="3"/>
      <c r="ES178" s="3"/>
      <c r="ET178" s="3"/>
      <c r="EU178" s="3"/>
      <c r="EV178" s="3"/>
      <c r="EW178" s="3"/>
      <c r="EX178" s="3"/>
      <c r="EY178" s="3"/>
    </row>
    <row r="179" spans="9:155" ht="7.5" customHeight="1">
      <c r="I179" s="65"/>
      <c r="J179" s="40"/>
      <c r="K179" s="40"/>
      <c r="L179" s="40"/>
      <c r="M179" s="40"/>
      <c r="N179" s="40"/>
      <c r="O179" s="40"/>
      <c r="P179" s="40"/>
      <c r="Q179" s="40"/>
      <c r="R179" s="40"/>
      <c r="S179" s="40"/>
      <c r="T179" s="40"/>
      <c r="U179" s="59"/>
      <c r="V179" s="59"/>
      <c r="W179" s="59"/>
      <c r="X179" s="59"/>
      <c r="Y179" s="59"/>
      <c r="Z179" s="59"/>
      <c r="AA179" s="59"/>
      <c r="AB179" s="59"/>
      <c r="AC179" s="59"/>
      <c r="AD179" s="59"/>
      <c r="AE179" s="59"/>
      <c r="AF179" s="59"/>
      <c r="AG179" s="59"/>
      <c r="AH179" s="59"/>
      <c r="AI179" s="59"/>
      <c r="AJ179" s="59"/>
      <c r="AK179" s="59"/>
      <c r="AL179" s="59"/>
      <c r="AM179" s="59"/>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58"/>
      <c r="BQ179" s="58"/>
      <c r="BR179" s="58"/>
      <c r="BS179" s="58"/>
      <c r="BT179" s="58"/>
      <c r="BU179" s="58"/>
      <c r="BV179" s="58"/>
      <c r="BW179" s="58"/>
      <c r="BX179" s="58"/>
      <c r="BY179" s="66"/>
      <c r="EI179" s="3"/>
      <c r="EJ179" s="3"/>
      <c r="EK179" s="3"/>
      <c r="EL179" s="3"/>
      <c r="EM179" s="3"/>
      <c r="EN179" s="3"/>
      <c r="EO179" s="3"/>
      <c r="EP179" s="3"/>
      <c r="EQ179" s="3"/>
      <c r="ER179" s="3"/>
      <c r="ES179" s="3"/>
      <c r="ET179" s="3"/>
      <c r="EU179" s="3"/>
      <c r="EV179" s="3"/>
      <c r="EW179" s="3"/>
      <c r="EX179" s="3"/>
      <c r="EY179" s="3"/>
    </row>
    <row r="180" spans="9:155" ht="7.5" customHeight="1">
      <c r="I180" s="65"/>
      <c r="J180" s="40"/>
      <c r="K180" s="40"/>
      <c r="L180" s="40"/>
      <c r="M180" s="40"/>
      <c r="N180" s="40"/>
      <c r="O180" s="40"/>
      <c r="P180" s="40"/>
      <c r="Q180" s="40"/>
      <c r="R180" s="40"/>
      <c r="S180" s="40"/>
      <c r="T180" s="40"/>
      <c r="U180" s="59"/>
      <c r="V180" s="59"/>
      <c r="W180" s="59"/>
      <c r="X180" s="59"/>
      <c r="Y180" s="59"/>
      <c r="Z180" s="59"/>
      <c r="AA180" s="59"/>
      <c r="AB180" s="59"/>
      <c r="AC180" s="59"/>
      <c r="AD180" s="59"/>
      <c r="AE180" s="59"/>
      <c r="AF180" s="59"/>
      <c r="AG180" s="59"/>
      <c r="AH180" s="59"/>
      <c r="AI180" s="59"/>
      <c r="AJ180" s="59"/>
      <c r="AK180" s="59"/>
      <c r="AL180" s="59"/>
      <c r="AM180" s="59"/>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58"/>
      <c r="BQ180" s="58"/>
      <c r="BR180" s="58"/>
      <c r="BS180" s="58"/>
      <c r="BT180" s="58"/>
      <c r="BU180" s="58"/>
      <c r="BV180" s="58"/>
      <c r="BW180" s="58"/>
      <c r="BX180" s="58"/>
      <c r="BY180" s="66"/>
      <c r="EI180" s="3"/>
      <c r="EJ180" s="3"/>
      <c r="EK180" s="3"/>
      <c r="EL180" s="3"/>
      <c r="EM180" s="3"/>
      <c r="EN180" s="3"/>
      <c r="EO180" s="3"/>
      <c r="EP180" s="3"/>
      <c r="EQ180" s="3"/>
      <c r="ER180" s="3"/>
      <c r="ES180" s="3"/>
      <c r="ET180" s="3"/>
      <c r="EU180" s="3"/>
      <c r="EV180" s="3"/>
      <c r="EW180" s="3"/>
      <c r="EX180" s="3"/>
      <c r="EY180" s="3"/>
    </row>
    <row r="181" spans="9:155" ht="7.5" customHeight="1">
      <c r="I181" s="65"/>
      <c r="J181" s="40"/>
      <c r="K181" s="40"/>
      <c r="L181" s="40"/>
      <c r="M181" s="40"/>
      <c r="N181" s="40"/>
      <c r="O181" s="40"/>
      <c r="P181" s="40"/>
      <c r="Q181" s="40"/>
      <c r="R181" s="40"/>
      <c r="S181" s="40"/>
      <c r="T181" s="40"/>
      <c r="U181" s="41"/>
      <c r="V181" s="41"/>
      <c r="W181" s="41"/>
      <c r="X181" s="59"/>
      <c r="Y181" s="59"/>
      <c r="Z181" s="59"/>
      <c r="AA181" s="59"/>
      <c r="AB181" s="59"/>
      <c r="AC181" s="59"/>
      <c r="AD181" s="59"/>
      <c r="AE181" s="59"/>
      <c r="AF181" s="59"/>
      <c r="AG181" s="59"/>
      <c r="AH181" s="59"/>
      <c r="AI181" s="59"/>
      <c r="AJ181" s="59"/>
      <c r="AK181" s="59"/>
      <c r="AL181" s="59"/>
      <c r="AM181" s="59"/>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66"/>
      <c r="EI181" s="3"/>
      <c r="EJ181" s="3"/>
      <c r="EK181" s="3"/>
      <c r="EL181" s="3"/>
      <c r="EM181" s="3"/>
      <c r="EN181" s="3"/>
      <c r="EO181" s="3"/>
      <c r="EP181" s="3"/>
      <c r="EQ181" s="3"/>
      <c r="ER181" s="3"/>
      <c r="ES181" s="3"/>
      <c r="ET181" s="3"/>
      <c r="EU181" s="3"/>
      <c r="EV181" s="3"/>
      <c r="EW181" s="3"/>
      <c r="EX181" s="3"/>
      <c r="EY181" s="3"/>
    </row>
    <row r="182" spans="9:155" ht="7.5" customHeight="1">
      <c r="I182" s="65"/>
      <c r="J182" s="40"/>
      <c r="K182" s="40"/>
      <c r="L182" s="40"/>
      <c r="M182" s="40"/>
      <c r="N182" s="40"/>
      <c r="O182" s="40"/>
      <c r="P182" s="40"/>
      <c r="Q182" s="40"/>
      <c r="R182" s="40"/>
      <c r="S182" s="40"/>
      <c r="T182" s="40"/>
      <c r="U182" s="41"/>
      <c r="V182" s="41"/>
      <c r="W182" s="41"/>
      <c r="X182" s="59"/>
      <c r="Y182" s="59"/>
      <c r="Z182" s="59"/>
      <c r="AA182" s="59"/>
      <c r="AB182" s="59"/>
      <c r="AC182" s="59"/>
      <c r="AD182" s="59"/>
      <c r="AE182" s="59"/>
      <c r="AF182" s="59"/>
      <c r="AG182" s="59"/>
      <c r="AH182" s="59"/>
      <c r="AI182" s="59"/>
      <c r="AJ182" s="59"/>
      <c r="AK182" s="59"/>
      <c r="AL182" s="59"/>
      <c r="AM182" s="59"/>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66"/>
      <c r="EI182" s="3"/>
      <c r="EJ182" s="3"/>
      <c r="EK182" s="3"/>
      <c r="EL182" s="3"/>
      <c r="EM182" s="3"/>
      <c r="EN182" s="3"/>
      <c r="EO182" s="3"/>
      <c r="EP182" s="3"/>
      <c r="EQ182" s="3"/>
      <c r="ER182" s="3"/>
      <c r="ES182" s="3"/>
      <c r="ET182" s="3"/>
      <c r="EU182" s="3"/>
      <c r="EV182" s="3"/>
      <c r="EW182" s="3"/>
      <c r="EX182" s="3"/>
      <c r="EY182" s="3"/>
    </row>
    <row r="183" spans="9:155" ht="7.5" customHeight="1">
      <c r="I183" s="65"/>
      <c r="J183" s="59"/>
      <c r="K183" s="59"/>
      <c r="L183" s="59"/>
      <c r="M183" s="59"/>
      <c r="N183" s="59"/>
      <c r="O183" s="59"/>
      <c r="P183" s="59"/>
      <c r="Q183" s="59"/>
      <c r="R183" s="59"/>
      <c r="S183" s="59"/>
      <c r="T183" s="59"/>
      <c r="U183" s="41"/>
      <c r="V183" s="41"/>
      <c r="W183" s="41"/>
      <c r="X183" s="59"/>
      <c r="Y183" s="59"/>
      <c r="Z183" s="59"/>
      <c r="AA183" s="59"/>
      <c r="AB183" s="59"/>
      <c r="AC183" s="59"/>
      <c r="AD183" s="59"/>
      <c r="AE183" s="59"/>
      <c r="AF183" s="59"/>
      <c r="AG183" s="59"/>
      <c r="AH183" s="59"/>
      <c r="AI183" s="59"/>
      <c r="AJ183" s="59"/>
      <c r="AK183" s="59"/>
      <c r="AL183" s="59"/>
      <c r="AM183" s="59"/>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66"/>
      <c r="EI183" s="3"/>
      <c r="EJ183" s="3"/>
      <c r="EK183" s="3"/>
      <c r="EL183" s="3"/>
      <c r="EM183" s="3"/>
      <c r="EN183" s="3"/>
      <c r="EO183" s="3"/>
      <c r="EP183" s="3"/>
      <c r="EQ183" s="3"/>
      <c r="ER183" s="3"/>
      <c r="ES183" s="3"/>
      <c r="ET183" s="3"/>
      <c r="EU183" s="3"/>
      <c r="EV183" s="3"/>
      <c r="EW183" s="3"/>
      <c r="EX183" s="3"/>
      <c r="EY183" s="3"/>
    </row>
    <row r="184" spans="9:155" ht="7.5" customHeight="1">
      <c r="I184" s="65"/>
      <c r="J184" s="59"/>
      <c r="K184" s="59"/>
      <c r="L184" s="59"/>
      <c r="M184" s="59"/>
      <c r="N184" s="59"/>
      <c r="O184" s="59"/>
      <c r="P184" s="59"/>
      <c r="Q184" s="59"/>
      <c r="R184" s="59"/>
      <c r="S184" s="59"/>
      <c r="T184" s="59"/>
      <c r="U184" s="41"/>
      <c r="V184" s="41"/>
      <c r="W184" s="41"/>
      <c r="X184" s="59"/>
      <c r="Y184" s="59"/>
      <c r="Z184" s="59"/>
      <c r="AA184" s="59"/>
      <c r="AB184" s="59"/>
      <c r="AC184" s="59"/>
      <c r="AD184" s="59"/>
      <c r="AE184" s="59"/>
      <c r="AF184" s="59"/>
      <c r="AG184" s="59"/>
      <c r="AH184" s="59"/>
      <c r="AI184" s="59"/>
      <c r="AJ184" s="59"/>
      <c r="AK184" s="59"/>
      <c r="AL184" s="59"/>
      <c r="AM184" s="59"/>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66"/>
      <c r="EI184" s="3"/>
      <c r="EJ184" s="3"/>
      <c r="EK184" s="3"/>
      <c r="EL184" s="3"/>
      <c r="EM184" s="3"/>
      <c r="EN184" s="3"/>
      <c r="EO184" s="3"/>
      <c r="EP184" s="3"/>
      <c r="EQ184" s="3"/>
      <c r="ER184" s="3"/>
      <c r="ES184" s="3"/>
      <c r="ET184" s="3"/>
      <c r="EU184" s="3"/>
      <c r="EV184" s="3"/>
      <c r="EW184" s="3"/>
      <c r="EX184" s="3"/>
      <c r="EY184" s="3"/>
    </row>
    <row r="185" spans="9:155" ht="7.5" customHeight="1">
      <c r="I185" s="65"/>
      <c r="J185" s="40"/>
      <c r="K185" s="40"/>
      <c r="L185" s="40"/>
      <c r="M185" s="40"/>
      <c r="N185" s="40"/>
      <c r="O185" s="40"/>
      <c r="P185" s="40"/>
      <c r="Q185" s="40"/>
      <c r="R185" s="40"/>
      <c r="S185" s="40"/>
      <c r="T185" s="40"/>
      <c r="U185" s="59"/>
      <c r="V185" s="59"/>
      <c r="W185" s="59"/>
      <c r="X185" s="59"/>
      <c r="Y185" s="59"/>
      <c r="Z185" s="59"/>
      <c r="AA185" s="59"/>
      <c r="AB185" s="59"/>
      <c r="AC185" s="59"/>
      <c r="AD185" s="40"/>
      <c r="AE185" s="40"/>
      <c r="AF185" s="40"/>
      <c r="AG185" s="40"/>
      <c r="AH185" s="40"/>
      <c r="AI185" s="40"/>
      <c r="AJ185" s="40"/>
      <c r="AK185" s="40"/>
      <c r="AL185" s="40"/>
      <c r="AM185" s="40"/>
      <c r="AN185" s="49"/>
      <c r="AO185" s="49"/>
      <c r="AP185" s="49"/>
      <c r="AQ185" s="49"/>
      <c r="AR185" s="49"/>
      <c r="AS185" s="49"/>
      <c r="AT185" s="49"/>
      <c r="AU185" s="49"/>
      <c r="AV185" s="4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66"/>
      <c r="EI185" s="3"/>
      <c r="EJ185" s="3"/>
      <c r="EK185" s="3"/>
      <c r="EL185" s="3"/>
      <c r="EM185" s="3"/>
      <c r="EN185" s="3"/>
      <c r="EO185" s="3"/>
      <c r="EP185" s="3"/>
      <c r="EQ185" s="3"/>
      <c r="ER185" s="3"/>
      <c r="ES185" s="3"/>
      <c r="ET185" s="3"/>
      <c r="EU185" s="3"/>
      <c r="EV185" s="3"/>
      <c r="EW185" s="3"/>
      <c r="EX185" s="3"/>
      <c r="EY185" s="3"/>
    </row>
    <row r="186" spans="9:155" ht="7.5" customHeight="1">
      <c r="I186" s="65"/>
      <c r="J186" s="40"/>
      <c r="K186" s="40"/>
      <c r="L186" s="40"/>
      <c r="M186" s="40"/>
      <c r="N186" s="40"/>
      <c r="O186" s="40"/>
      <c r="P186" s="40"/>
      <c r="Q186" s="40"/>
      <c r="R186" s="40"/>
      <c r="S186" s="40"/>
      <c r="T186" s="40"/>
      <c r="U186" s="59"/>
      <c r="V186" s="59"/>
      <c r="W186" s="59"/>
      <c r="X186" s="59"/>
      <c r="Y186" s="59"/>
      <c r="Z186" s="59"/>
      <c r="AA186" s="59"/>
      <c r="AB186" s="59"/>
      <c r="AC186" s="59"/>
      <c r="AD186" s="40"/>
      <c r="AE186" s="40"/>
      <c r="AF186" s="40"/>
      <c r="AG186" s="40"/>
      <c r="AH186" s="40"/>
      <c r="AI186" s="40"/>
      <c r="AJ186" s="40"/>
      <c r="AK186" s="40"/>
      <c r="AL186" s="40"/>
      <c r="AM186" s="40"/>
      <c r="AN186" s="49"/>
      <c r="AO186" s="49"/>
      <c r="AP186" s="49"/>
      <c r="AQ186" s="49"/>
      <c r="AR186" s="49"/>
      <c r="AS186" s="49"/>
      <c r="AT186" s="49"/>
      <c r="AU186" s="49"/>
      <c r="AV186" s="4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66"/>
      <c r="EI186" s="3"/>
      <c r="EJ186" s="3"/>
      <c r="EK186" s="3"/>
      <c r="EL186" s="3"/>
      <c r="EM186" s="3"/>
      <c r="EN186" s="3"/>
      <c r="EO186" s="3"/>
      <c r="EP186" s="3"/>
      <c r="EQ186" s="3"/>
      <c r="ER186" s="3"/>
      <c r="ES186" s="3"/>
      <c r="ET186" s="3"/>
      <c r="EU186" s="3"/>
      <c r="EV186" s="3"/>
      <c r="EW186" s="3"/>
      <c r="EX186" s="3"/>
      <c r="EY186" s="3"/>
    </row>
    <row r="187" spans="9:155" ht="7.5" customHeight="1">
      <c r="I187" s="65"/>
      <c r="J187" s="40"/>
      <c r="K187" s="40"/>
      <c r="L187" s="40"/>
      <c r="M187" s="40"/>
      <c r="N187" s="40"/>
      <c r="O187" s="40"/>
      <c r="P187" s="40"/>
      <c r="Q187" s="40"/>
      <c r="R187" s="40"/>
      <c r="S187" s="40"/>
      <c r="T187" s="40"/>
      <c r="U187" s="59"/>
      <c r="V187" s="59"/>
      <c r="W187" s="59"/>
      <c r="X187" s="59"/>
      <c r="Y187" s="59"/>
      <c r="Z187" s="59"/>
      <c r="AA187" s="59"/>
      <c r="AB187" s="59"/>
      <c r="AC187" s="59"/>
      <c r="AD187" s="40"/>
      <c r="AE187" s="40"/>
      <c r="AF187" s="40"/>
      <c r="AG187" s="40"/>
      <c r="AH187" s="40"/>
      <c r="AI187" s="40"/>
      <c r="AJ187" s="40"/>
      <c r="AK187" s="40"/>
      <c r="AL187" s="40"/>
      <c r="AM187" s="40"/>
      <c r="AN187" s="49"/>
      <c r="AO187" s="49"/>
      <c r="AP187" s="49"/>
      <c r="AQ187" s="49"/>
      <c r="AR187" s="49"/>
      <c r="AS187" s="49"/>
      <c r="AT187" s="49"/>
      <c r="AU187" s="49"/>
      <c r="AV187" s="4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66"/>
      <c r="EI187" s="3"/>
      <c r="EJ187" s="3"/>
      <c r="EK187" s="3"/>
      <c r="EL187" s="3"/>
      <c r="EM187" s="3"/>
      <c r="EN187" s="3"/>
      <c r="EO187" s="3"/>
      <c r="EP187" s="3"/>
      <c r="EQ187" s="3"/>
      <c r="ER187" s="3"/>
      <c r="ES187" s="3"/>
      <c r="ET187" s="3"/>
      <c r="EU187" s="3"/>
      <c r="EV187" s="3"/>
      <c r="EW187" s="3"/>
      <c r="EX187" s="3"/>
      <c r="EY187" s="3"/>
    </row>
    <row r="188" spans="9:155" ht="7.5" customHeight="1">
      <c r="I188" s="65"/>
      <c r="J188" s="40"/>
      <c r="K188" s="40"/>
      <c r="L188" s="40"/>
      <c r="M188" s="40"/>
      <c r="N188" s="40"/>
      <c r="O188" s="40"/>
      <c r="P188" s="40"/>
      <c r="Q188" s="40"/>
      <c r="R188" s="40"/>
      <c r="S188" s="40"/>
      <c r="T188" s="40"/>
      <c r="U188" s="59"/>
      <c r="V188" s="59"/>
      <c r="W188" s="59"/>
      <c r="X188" s="59"/>
      <c r="Y188" s="59"/>
      <c r="Z188" s="59"/>
      <c r="AA188" s="59"/>
      <c r="AB188" s="59"/>
      <c r="AC188" s="59"/>
      <c r="AD188" s="40"/>
      <c r="AE188" s="40"/>
      <c r="AF188" s="40"/>
      <c r="AG188" s="40"/>
      <c r="AH188" s="40"/>
      <c r="AI188" s="40"/>
      <c r="AJ188" s="40"/>
      <c r="AK188" s="40"/>
      <c r="AL188" s="40"/>
      <c r="AM188" s="40"/>
      <c r="AN188" s="49"/>
      <c r="AO188" s="49"/>
      <c r="AP188" s="49"/>
      <c r="AQ188" s="49"/>
      <c r="AR188" s="49"/>
      <c r="AS188" s="49"/>
      <c r="AT188" s="49"/>
      <c r="AU188" s="49"/>
      <c r="AV188" s="4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66"/>
      <c r="EI188" s="3"/>
      <c r="EJ188" s="3"/>
      <c r="EK188" s="3"/>
      <c r="EL188" s="3"/>
      <c r="EM188" s="3"/>
      <c r="EN188" s="3"/>
      <c r="EO188" s="3"/>
      <c r="EP188" s="3"/>
      <c r="EQ188" s="3"/>
      <c r="ER188" s="3"/>
      <c r="ES188" s="3"/>
      <c r="ET188" s="3"/>
      <c r="EU188" s="3"/>
      <c r="EV188" s="3"/>
      <c r="EW188" s="3"/>
      <c r="EX188" s="3"/>
      <c r="EY188" s="3"/>
    </row>
    <row r="189" spans="9:155" ht="7.5" customHeight="1">
      <c r="I189" s="65"/>
      <c r="J189" s="40"/>
      <c r="K189" s="40"/>
      <c r="L189" s="40"/>
      <c r="M189" s="40"/>
      <c r="N189" s="40"/>
      <c r="O189" s="40"/>
      <c r="P189" s="40"/>
      <c r="Q189" s="40"/>
      <c r="R189" s="40"/>
      <c r="S189" s="40"/>
      <c r="T189" s="40"/>
      <c r="U189" s="59"/>
      <c r="V189" s="59"/>
      <c r="W189" s="59"/>
      <c r="X189" s="59"/>
      <c r="Y189" s="59"/>
      <c r="Z189" s="59"/>
      <c r="AA189" s="59"/>
      <c r="AB189" s="59"/>
      <c r="AC189" s="59"/>
      <c r="AD189" s="57"/>
      <c r="AE189" s="57"/>
      <c r="AF189" s="57"/>
      <c r="AG189" s="57"/>
      <c r="AH189" s="57"/>
      <c r="AI189" s="57"/>
      <c r="AJ189" s="57"/>
      <c r="AK189" s="57"/>
      <c r="AL189" s="57"/>
      <c r="AM189" s="57"/>
      <c r="AN189" s="51"/>
      <c r="AO189" s="51"/>
      <c r="AP189" s="51"/>
      <c r="AQ189" s="51"/>
      <c r="AR189" s="51"/>
      <c r="AS189" s="51"/>
      <c r="AT189" s="51"/>
      <c r="AU189" s="51"/>
      <c r="AV189" s="51"/>
      <c r="AW189" s="51"/>
      <c r="AX189" s="51"/>
      <c r="AY189" s="51"/>
      <c r="AZ189" s="51"/>
      <c r="BA189" s="51"/>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66"/>
      <c r="EG189" s="22"/>
      <c r="EH189" s="22"/>
      <c r="EI189" s="3"/>
      <c r="EJ189" s="3"/>
      <c r="EK189" s="3"/>
      <c r="EL189" s="3"/>
      <c r="EM189" s="3"/>
      <c r="EN189" s="3"/>
      <c r="EO189" s="3"/>
      <c r="EP189" s="3"/>
      <c r="EQ189" s="3"/>
      <c r="ER189" s="3"/>
      <c r="ES189" s="3"/>
      <c r="ET189" s="3"/>
      <c r="EU189" s="3"/>
      <c r="EV189" s="3"/>
      <c r="EW189" s="3"/>
      <c r="EX189" s="3"/>
      <c r="EY189" s="3"/>
    </row>
    <row r="190" spans="9:155" ht="7.5" customHeight="1">
      <c r="I190" s="65"/>
      <c r="J190" s="40"/>
      <c r="K190" s="40"/>
      <c r="L190" s="40"/>
      <c r="M190" s="40"/>
      <c r="N190" s="40"/>
      <c r="O190" s="40"/>
      <c r="P190" s="40"/>
      <c r="Q190" s="40"/>
      <c r="R190" s="40"/>
      <c r="S190" s="40"/>
      <c r="T190" s="40"/>
      <c r="U190" s="59"/>
      <c r="V190" s="59"/>
      <c r="W190" s="59"/>
      <c r="X190" s="59"/>
      <c r="Y190" s="59"/>
      <c r="Z190" s="59"/>
      <c r="AA190" s="59"/>
      <c r="AB190" s="59"/>
      <c r="AC190" s="59"/>
      <c r="AD190" s="57"/>
      <c r="AE190" s="57"/>
      <c r="AF190" s="57"/>
      <c r="AG190" s="57"/>
      <c r="AH190" s="57"/>
      <c r="AI190" s="57"/>
      <c r="AJ190" s="57"/>
      <c r="AK190" s="57"/>
      <c r="AL190" s="57"/>
      <c r="AM190" s="57"/>
      <c r="AN190" s="51"/>
      <c r="AO190" s="51"/>
      <c r="AP190" s="51"/>
      <c r="AQ190" s="51"/>
      <c r="AR190" s="51"/>
      <c r="AS190" s="51"/>
      <c r="AT190" s="51"/>
      <c r="AU190" s="51"/>
      <c r="AV190" s="51"/>
      <c r="AW190" s="51"/>
      <c r="AX190" s="51"/>
      <c r="AY190" s="51"/>
      <c r="AZ190" s="51"/>
      <c r="BA190" s="51"/>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66"/>
      <c r="EG190" s="22"/>
      <c r="EH190" s="22"/>
      <c r="EI190" s="3"/>
      <c r="EJ190" s="3"/>
      <c r="EK190" s="3"/>
      <c r="EL190" s="3"/>
      <c r="EM190" s="3"/>
      <c r="EN190" s="3"/>
      <c r="EO190" s="3"/>
      <c r="EP190" s="3"/>
      <c r="EQ190" s="3"/>
      <c r="ER190" s="3"/>
      <c r="ES190" s="3"/>
      <c r="ET190" s="3"/>
      <c r="EU190" s="3"/>
      <c r="EV190" s="3"/>
      <c r="EW190" s="3"/>
      <c r="EX190" s="3"/>
      <c r="EY190" s="3"/>
    </row>
    <row r="191" spans="9:155" ht="7.5" customHeight="1">
      <c r="I191" s="65"/>
      <c r="J191" s="40"/>
      <c r="K191" s="40"/>
      <c r="L191" s="40"/>
      <c r="M191" s="40"/>
      <c r="N191" s="40"/>
      <c r="O191" s="40"/>
      <c r="P191" s="40"/>
      <c r="Q191" s="40"/>
      <c r="R191" s="40"/>
      <c r="S191" s="40"/>
      <c r="T191" s="40"/>
      <c r="U191" s="59"/>
      <c r="V191" s="59"/>
      <c r="W191" s="59"/>
      <c r="X191" s="59"/>
      <c r="Y191" s="59"/>
      <c r="Z191" s="59"/>
      <c r="AA191" s="59"/>
      <c r="AB191" s="59"/>
      <c r="AC191" s="59"/>
      <c r="AD191" s="57"/>
      <c r="AE191" s="57"/>
      <c r="AF191" s="57"/>
      <c r="AG191" s="57"/>
      <c r="AH191" s="57"/>
      <c r="AI191" s="57"/>
      <c r="AJ191" s="57"/>
      <c r="AK191" s="57"/>
      <c r="AL191" s="57"/>
      <c r="AM191" s="57"/>
      <c r="AN191" s="51"/>
      <c r="AO191" s="51"/>
      <c r="AP191" s="51"/>
      <c r="AQ191" s="51"/>
      <c r="AR191" s="51"/>
      <c r="AS191" s="51"/>
      <c r="AT191" s="51"/>
      <c r="AU191" s="51"/>
      <c r="AV191" s="51"/>
      <c r="AW191" s="51"/>
      <c r="AX191" s="51"/>
      <c r="AY191" s="51"/>
      <c r="AZ191" s="51"/>
      <c r="BA191" s="51"/>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66"/>
      <c r="EG191" s="22"/>
      <c r="EH191" s="22"/>
      <c r="EI191" s="3"/>
      <c r="EJ191" s="3"/>
      <c r="EK191" s="3"/>
      <c r="EL191" s="3"/>
      <c r="EM191" s="3"/>
      <c r="EN191" s="3"/>
      <c r="EO191" s="3"/>
      <c r="EP191" s="3"/>
      <c r="EQ191" s="3"/>
      <c r="ER191" s="3"/>
      <c r="ES191" s="3"/>
      <c r="ET191" s="3"/>
      <c r="EU191" s="3"/>
      <c r="EV191" s="3"/>
      <c r="EW191" s="3"/>
      <c r="EX191" s="3"/>
      <c r="EY191" s="3"/>
    </row>
    <row r="192" spans="9:155" ht="10.5" customHeight="1">
      <c r="I192" s="65"/>
      <c r="J192" s="59"/>
      <c r="K192" s="59"/>
      <c r="L192" s="59"/>
      <c r="M192" s="59"/>
      <c r="N192" s="59"/>
      <c r="O192" s="59"/>
      <c r="P192" s="59"/>
      <c r="Q192" s="59"/>
      <c r="R192" s="59"/>
      <c r="S192" s="59"/>
      <c r="T192" s="59"/>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66"/>
      <c r="EI192" s="3"/>
      <c r="EJ192" s="3"/>
      <c r="EK192" s="3"/>
      <c r="EL192" s="3"/>
      <c r="EM192" s="3"/>
      <c r="EN192" s="3"/>
      <c r="EO192" s="3"/>
      <c r="EP192" s="3"/>
      <c r="EQ192" s="3"/>
      <c r="ER192" s="3"/>
      <c r="ES192" s="3"/>
      <c r="ET192" s="3"/>
      <c r="EU192" s="3"/>
      <c r="EV192" s="3"/>
      <c r="EW192" s="3"/>
      <c r="EX192" s="3"/>
      <c r="EY192" s="3"/>
    </row>
    <row r="193" spans="9:155" ht="7.5" customHeight="1">
      <c r="I193" s="65"/>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66"/>
      <c r="EI193" s="3"/>
      <c r="EJ193" s="3"/>
      <c r="EK193" s="3"/>
      <c r="EL193" s="3"/>
      <c r="EM193" s="3"/>
      <c r="EN193" s="3"/>
      <c r="EO193" s="3"/>
      <c r="EP193" s="3"/>
      <c r="EQ193" s="3"/>
      <c r="ER193" s="3"/>
      <c r="ES193" s="3"/>
      <c r="ET193" s="3"/>
      <c r="EU193" s="3"/>
      <c r="EV193" s="3"/>
      <c r="EW193" s="3"/>
      <c r="EX193" s="3"/>
      <c r="EY193" s="3"/>
    </row>
    <row r="194" spans="9:155" ht="7.5" customHeight="1">
      <c r="I194" s="65"/>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66"/>
      <c r="EI194" s="3"/>
      <c r="EJ194" s="3"/>
      <c r="EK194" s="3"/>
      <c r="EL194" s="3"/>
      <c r="EM194" s="3"/>
      <c r="EN194" s="3"/>
      <c r="EO194" s="3"/>
      <c r="EP194" s="3"/>
      <c r="EQ194" s="3"/>
      <c r="ER194" s="3"/>
      <c r="ES194" s="3"/>
      <c r="ET194" s="3"/>
      <c r="EU194" s="3"/>
      <c r="EV194" s="3"/>
      <c r="EW194" s="3"/>
      <c r="EX194" s="3"/>
      <c r="EY194" s="3"/>
    </row>
    <row r="195" spans="9:155" ht="6.75" customHeight="1">
      <c r="I195" s="65"/>
      <c r="J195" s="59"/>
      <c r="K195" s="59"/>
      <c r="L195" s="59"/>
      <c r="M195" s="59"/>
      <c r="N195" s="59"/>
      <c r="O195" s="59"/>
      <c r="P195" s="59"/>
      <c r="Q195" s="59"/>
      <c r="R195" s="59"/>
      <c r="S195" s="59"/>
      <c r="T195" s="59"/>
      <c r="U195" s="59"/>
      <c r="V195" s="59"/>
      <c r="W195" s="59"/>
      <c r="X195" s="59"/>
      <c r="Y195" s="59"/>
      <c r="Z195" s="59"/>
      <c r="AA195" s="59"/>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66"/>
      <c r="EI195" s="3"/>
      <c r="EJ195" s="3"/>
      <c r="EK195" s="3"/>
      <c r="EL195" s="3"/>
      <c r="EM195" s="3"/>
      <c r="EN195" s="3"/>
      <c r="EO195" s="3"/>
      <c r="EP195" s="3"/>
      <c r="EQ195" s="3"/>
      <c r="ER195" s="3"/>
      <c r="ES195" s="3"/>
      <c r="ET195" s="3"/>
      <c r="EU195" s="3"/>
      <c r="EV195" s="3"/>
      <c r="EW195" s="3"/>
      <c r="EX195" s="3"/>
      <c r="EY195" s="3"/>
    </row>
    <row r="196" spans="9:155" ht="6.75" customHeight="1">
      <c r="I196" s="65"/>
      <c r="J196" s="59"/>
      <c r="K196" s="59"/>
      <c r="L196" s="59"/>
      <c r="M196" s="59"/>
      <c r="N196" s="59"/>
      <c r="O196" s="59"/>
      <c r="P196" s="59"/>
      <c r="Q196" s="59"/>
      <c r="R196" s="59"/>
      <c r="S196" s="59"/>
      <c r="T196" s="59"/>
      <c r="U196" s="59"/>
      <c r="V196" s="59"/>
      <c r="W196" s="59"/>
      <c r="X196" s="59"/>
      <c r="Y196" s="59"/>
      <c r="Z196" s="59"/>
      <c r="AA196" s="59"/>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66"/>
      <c r="EI196" s="3"/>
      <c r="EJ196" s="3"/>
      <c r="EK196" s="3"/>
      <c r="EL196" s="3"/>
      <c r="EM196" s="3"/>
      <c r="EN196" s="3"/>
      <c r="EO196" s="3"/>
      <c r="EP196" s="3"/>
      <c r="EQ196" s="3"/>
      <c r="ER196" s="3"/>
      <c r="ES196" s="3"/>
      <c r="ET196" s="3"/>
      <c r="EU196" s="3"/>
      <c r="EV196" s="3"/>
      <c r="EW196" s="3"/>
      <c r="EX196" s="3"/>
      <c r="EY196" s="3"/>
    </row>
    <row r="197" spans="9:155" ht="7.5" customHeight="1">
      <c r="I197" s="65"/>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66"/>
      <c r="EI197" s="3"/>
      <c r="EJ197" s="3"/>
      <c r="EK197" s="3"/>
      <c r="EL197" s="3"/>
      <c r="EM197" s="3"/>
      <c r="EN197" s="3"/>
      <c r="EO197" s="3"/>
      <c r="EP197" s="3"/>
      <c r="EQ197" s="3"/>
      <c r="ER197" s="3"/>
      <c r="ES197" s="3"/>
      <c r="ET197" s="3"/>
      <c r="EU197" s="3"/>
      <c r="EV197" s="3"/>
      <c r="EW197" s="3"/>
      <c r="EX197" s="3"/>
      <c r="EY197" s="3"/>
    </row>
    <row r="198" spans="9:155" ht="7.5" customHeight="1">
      <c r="I198" s="65"/>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66"/>
      <c r="EI198" s="3"/>
      <c r="EJ198" s="3"/>
      <c r="EK198" s="3"/>
      <c r="EL198" s="3"/>
      <c r="EM198" s="3"/>
      <c r="EN198" s="3"/>
      <c r="EO198" s="3"/>
      <c r="EP198" s="3"/>
      <c r="EQ198" s="3"/>
      <c r="ER198" s="3"/>
      <c r="ES198" s="3"/>
      <c r="ET198" s="3"/>
      <c r="EU198" s="3"/>
      <c r="EV198" s="3"/>
      <c r="EW198" s="3"/>
      <c r="EX198" s="3"/>
      <c r="EY198" s="3"/>
    </row>
    <row r="199" spans="9:155" ht="7.5" customHeight="1">
      <c r="I199" s="65"/>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66"/>
      <c r="EI199" s="3"/>
      <c r="EJ199" s="3"/>
      <c r="EK199" s="3"/>
      <c r="EL199" s="3"/>
      <c r="EM199" s="3"/>
      <c r="EN199" s="3"/>
      <c r="EO199" s="3"/>
      <c r="EP199" s="3"/>
      <c r="EQ199" s="3"/>
      <c r="ER199" s="3"/>
      <c r="ES199" s="3"/>
      <c r="ET199" s="3"/>
      <c r="EU199" s="3"/>
      <c r="EV199" s="3"/>
      <c r="EW199" s="3"/>
      <c r="EX199" s="3"/>
      <c r="EY199" s="3"/>
    </row>
    <row r="200" spans="9:155" ht="7.5" customHeight="1">
      <c r="I200" s="65"/>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66"/>
      <c r="EI200" s="3"/>
      <c r="EJ200" s="3"/>
      <c r="EK200" s="3"/>
      <c r="EL200" s="3"/>
      <c r="EM200" s="3"/>
      <c r="EN200" s="3"/>
      <c r="EO200" s="3"/>
      <c r="EP200" s="3"/>
      <c r="EQ200" s="3"/>
      <c r="ER200" s="3"/>
      <c r="ES200" s="3"/>
      <c r="ET200" s="3"/>
      <c r="EU200" s="3"/>
      <c r="EV200" s="3"/>
      <c r="EW200" s="3"/>
      <c r="EX200" s="3"/>
      <c r="EY200" s="3"/>
    </row>
    <row r="201" spans="9:155" ht="7.5" customHeight="1">
      <c r="I201" s="65"/>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66"/>
      <c r="EI201" s="3"/>
      <c r="EJ201" s="3"/>
      <c r="EK201" s="3"/>
      <c r="EL201" s="3"/>
      <c r="EM201" s="3"/>
      <c r="EN201" s="3"/>
      <c r="EO201" s="3"/>
      <c r="EP201" s="3"/>
      <c r="EQ201" s="3"/>
      <c r="ER201" s="3"/>
      <c r="ES201" s="3"/>
      <c r="ET201" s="3"/>
      <c r="EU201" s="3"/>
      <c r="EV201" s="3"/>
      <c r="EW201" s="3"/>
      <c r="EX201" s="3"/>
      <c r="EY201" s="3"/>
    </row>
    <row r="202" spans="9:155" ht="7.5" customHeight="1">
      <c r="I202" s="65"/>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66"/>
      <c r="EI202" s="3"/>
      <c r="EJ202" s="3"/>
      <c r="EK202" s="3"/>
      <c r="EL202" s="3"/>
      <c r="EM202" s="3"/>
      <c r="EN202" s="3"/>
      <c r="EO202" s="3"/>
      <c r="EP202" s="3"/>
      <c r="EQ202" s="3"/>
      <c r="ER202" s="3"/>
      <c r="ES202" s="3"/>
      <c r="ET202" s="3"/>
      <c r="EU202" s="3"/>
      <c r="EV202" s="3"/>
      <c r="EW202" s="3"/>
      <c r="EX202" s="3"/>
      <c r="EY202" s="3"/>
    </row>
    <row r="203" spans="8:155" ht="7.5" customHeight="1" thickBot="1">
      <c r="H203" s="26"/>
      <c r="I203" s="67"/>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9"/>
      <c r="EI203" s="3"/>
      <c r="EJ203" s="3"/>
      <c r="EK203" s="3"/>
      <c r="EL203" s="3"/>
      <c r="EM203" s="3"/>
      <c r="EN203" s="3"/>
      <c r="EO203" s="3"/>
      <c r="EP203" s="3"/>
      <c r="EQ203" s="3"/>
      <c r="ER203" s="3"/>
      <c r="ES203" s="3"/>
      <c r="ET203" s="3"/>
      <c r="EU203" s="3"/>
      <c r="EV203" s="3"/>
      <c r="EW203" s="3"/>
      <c r="EX203" s="3"/>
      <c r="EY203" s="3"/>
    </row>
    <row r="204" spans="1:138" s="3" customFormat="1" ht="6.75" customHeight="1">
      <c r="A204" s="22"/>
      <c r="B204" s="22"/>
      <c r="C204" s="22"/>
      <c r="D204" s="22"/>
      <c r="E204" s="22"/>
      <c r="F204" s="22"/>
      <c r="G204" s="26"/>
      <c r="H204" s="26"/>
      <c r="I204" s="55"/>
      <c r="J204" s="35"/>
      <c r="K204" s="35"/>
      <c r="L204" s="35"/>
      <c r="M204" s="35"/>
      <c r="N204" s="35"/>
      <c r="O204" s="35"/>
      <c r="P204" s="35"/>
      <c r="Q204" s="35"/>
      <c r="R204" s="35"/>
      <c r="S204" s="35"/>
      <c r="T204" s="35"/>
      <c r="U204" s="35"/>
      <c r="V204" s="35"/>
      <c r="W204" s="35"/>
      <c r="X204" s="35"/>
      <c r="Y204" s="35"/>
      <c r="Z204" s="35"/>
      <c r="AA204" s="35"/>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6"/>
      <c r="BZ204" s="24"/>
      <c r="CA204" s="24"/>
      <c r="CB204" s="24"/>
      <c r="CC204" s="24"/>
      <c r="CD204" s="24"/>
      <c r="CE204" s="24"/>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row>
    <row r="205" spans="8:155" ht="7.5" customHeight="1" thickBot="1">
      <c r="H205" s="26"/>
      <c r="I205" s="26"/>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5"/>
      <c r="AI205" s="25"/>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4"/>
      <c r="BM205" s="24"/>
      <c r="BN205" s="24"/>
      <c r="BO205" s="24"/>
      <c r="BP205" s="24"/>
      <c r="BQ205" s="24"/>
      <c r="BR205" s="24"/>
      <c r="BS205" s="24"/>
      <c r="BT205" s="24"/>
      <c r="BU205" s="24"/>
      <c r="BV205" s="24"/>
      <c r="BW205" s="24"/>
      <c r="BX205" s="24"/>
      <c r="BY205" s="24"/>
      <c r="BZ205" s="24"/>
      <c r="EI205" s="3"/>
      <c r="EJ205" s="3"/>
      <c r="EK205" s="3"/>
      <c r="EL205" s="3"/>
      <c r="EM205" s="3"/>
      <c r="EN205" s="3"/>
      <c r="EO205" s="3"/>
      <c r="EP205" s="3"/>
      <c r="EQ205" s="3"/>
      <c r="ER205" s="3"/>
      <c r="ES205" s="3"/>
      <c r="ET205" s="3"/>
      <c r="EU205" s="3"/>
      <c r="EV205" s="3"/>
      <c r="EW205" s="3"/>
      <c r="EX205" s="3"/>
      <c r="EY205" s="3"/>
    </row>
    <row r="206" spans="9:155" ht="8.25" customHeight="1">
      <c r="I206" s="60"/>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2"/>
      <c r="AI206" s="62"/>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3"/>
      <c r="BM206" s="63"/>
      <c r="BN206" s="63"/>
      <c r="BO206" s="63"/>
      <c r="BP206" s="63"/>
      <c r="BQ206" s="63"/>
      <c r="BR206" s="63"/>
      <c r="BS206" s="63"/>
      <c r="BT206" s="63"/>
      <c r="BU206" s="63"/>
      <c r="BV206" s="63"/>
      <c r="BW206" s="63"/>
      <c r="BX206" s="63"/>
      <c r="BY206" s="64"/>
      <c r="EI206" s="3"/>
      <c r="EJ206" s="3"/>
      <c r="EK206" s="3"/>
      <c r="EL206" s="3"/>
      <c r="EM206" s="3"/>
      <c r="EN206" s="3"/>
      <c r="EO206" s="3"/>
      <c r="EP206" s="3"/>
      <c r="EQ206" s="3"/>
      <c r="ER206" s="3"/>
      <c r="ES206" s="3"/>
      <c r="ET206" s="3"/>
      <c r="EU206" s="3"/>
      <c r="EV206" s="3"/>
      <c r="EW206" s="3"/>
      <c r="EX206" s="3"/>
      <c r="EY206" s="3"/>
    </row>
    <row r="207" spans="9:155" ht="12" customHeight="1">
      <c r="I207" s="65"/>
      <c r="J207" s="1143" t="s">
        <v>486</v>
      </c>
      <c r="K207" s="1122"/>
      <c r="L207" s="1122"/>
      <c r="M207" s="1122"/>
      <c r="N207" s="1122"/>
      <c r="O207" s="1122"/>
      <c r="P207" s="1122"/>
      <c r="Q207" s="1122"/>
      <c r="R207" s="1122"/>
      <c r="S207" s="1122"/>
      <c r="T207" s="1123"/>
      <c r="U207" s="1136" t="s">
        <v>180</v>
      </c>
      <c r="V207" s="1137"/>
      <c r="W207" s="1137"/>
      <c r="X207" s="1137"/>
      <c r="Y207" s="1137"/>
      <c r="Z207" s="1137"/>
      <c r="AA207" s="1137"/>
      <c r="AB207" s="1137"/>
      <c r="AC207" s="1137"/>
      <c r="AD207" s="1137"/>
      <c r="AE207" s="1137"/>
      <c r="AF207" s="1137"/>
      <c r="AG207" s="1137"/>
      <c r="AH207" s="1137"/>
      <c r="AI207" s="1137"/>
      <c r="AJ207" s="1137"/>
      <c r="AK207" s="1137"/>
      <c r="AL207" s="1137"/>
      <c r="AM207" s="1138"/>
      <c r="AN207" s="1121" t="s">
        <v>181</v>
      </c>
      <c r="AO207" s="1122"/>
      <c r="AP207" s="1122"/>
      <c r="AQ207" s="1122"/>
      <c r="AR207" s="1122"/>
      <c r="AS207" s="1122"/>
      <c r="AT207" s="1122"/>
      <c r="AU207" s="1122"/>
      <c r="AV207" s="1122"/>
      <c r="AW207" s="1122"/>
      <c r="AX207" s="1122"/>
      <c r="AY207" s="1122"/>
      <c r="AZ207" s="1122"/>
      <c r="BA207" s="1122"/>
      <c r="BB207" s="1122"/>
      <c r="BC207" s="1122"/>
      <c r="BD207" s="1122"/>
      <c r="BE207" s="1122"/>
      <c r="BF207" s="1123"/>
      <c r="BG207" s="1121" t="s">
        <v>182</v>
      </c>
      <c r="BH207" s="1122"/>
      <c r="BI207" s="1122"/>
      <c r="BJ207" s="1122"/>
      <c r="BK207" s="1122"/>
      <c r="BL207" s="1122"/>
      <c r="BM207" s="1122"/>
      <c r="BN207" s="1122"/>
      <c r="BO207" s="1123"/>
      <c r="BP207" s="1130" t="s">
        <v>183</v>
      </c>
      <c r="BQ207" s="1131"/>
      <c r="BR207" s="1131"/>
      <c r="BS207" s="1131"/>
      <c r="BT207" s="1131"/>
      <c r="BU207" s="1131"/>
      <c r="BV207" s="1131"/>
      <c r="BW207" s="1131"/>
      <c r="BX207" s="1132"/>
      <c r="BY207" s="66"/>
      <c r="EI207" s="3"/>
      <c r="EJ207" s="3"/>
      <c r="EK207" s="3"/>
      <c r="EL207" s="3"/>
      <c r="EM207" s="3"/>
      <c r="EN207" s="3"/>
      <c r="EO207" s="3"/>
      <c r="EP207" s="3"/>
      <c r="EQ207" s="3"/>
      <c r="ER207" s="3"/>
      <c r="ES207" s="3"/>
      <c r="ET207" s="3"/>
      <c r="EU207" s="3"/>
      <c r="EV207" s="3"/>
      <c r="EW207" s="3"/>
      <c r="EX207" s="3"/>
      <c r="EY207" s="3"/>
    </row>
    <row r="208" spans="9:155" ht="7.5" customHeight="1">
      <c r="I208" s="65"/>
      <c r="J208" s="1144"/>
      <c r="K208" s="1125"/>
      <c r="L208" s="1125"/>
      <c r="M208" s="1125"/>
      <c r="N208" s="1125"/>
      <c r="O208" s="1125"/>
      <c r="P208" s="1125"/>
      <c r="Q208" s="1125"/>
      <c r="R208" s="1125"/>
      <c r="S208" s="1125"/>
      <c r="T208" s="1126"/>
      <c r="U208" s="1139"/>
      <c r="V208" s="1140"/>
      <c r="W208" s="1140"/>
      <c r="X208" s="1140"/>
      <c r="Y208" s="1140"/>
      <c r="Z208" s="1140"/>
      <c r="AA208" s="1140"/>
      <c r="AB208" s="1140"/>
      <c r="AC208" s="1140"/>
      <c r="AD208" s="1140"/>
      <c r="AE208" s="1140"/>
      <c r="AF208" s="1140"/>
      <c r="AG208" s="1140"/>
      <c r="AH208" s="1140"/>
      <c r="AI208" s="1140"/>
      <c r="AJ208" s="1140"/>
      <c r="AK208" s="1140"/>
      <c r="AL208" s="1140"/>
      <c r="AM208" s="1141"/>
      <c r="AN208" s="1124"/>
      <c r="AO208" s="1125"/>
      <c r="AP208" s="1125"/>
      <c r="AQ208" s="1125"/>
      <c r="AR208" s="1125"/>
      <c r="AS208" s="1125"/>
      <c r="AT208" s="1125"/>
      <c r="AU208" s="1125"/>
      <c r="AV208" s="1125"/>
      <c r="AW208" s="1125"/>
      <c r="AX208" s="1125"/>
      <c r="AY208" s="1125"/>
      <c r="AZ208" s="1125"/>
      <c r="BA208" s="1125"/>
      <c r="BB208" s="1125"/>
      <c r="BC208" s="1125"/>
      <c r="BD208" s="1125"/>
      <c r="BE208" s="1125"/>
      <c r="BF208" s="1126"/>
      <c r="BG208" s="1124"/>
      <c r="BH208" s="1125"/>
      <c r="BI208" s="1125"/>
      <c r="BJ208" s="1125"/>
      <c r="BK208" s="1125"/>
      <c r="BL208" s="1125"/>
      <c r="BM208" s="1125"/>
      <c r="BN208" s="1125"/>
      <c r="BO208" s="1126"/>
      <c r="BP208" s="1133"/>
      <c r="BQ208" s="1134"/>
      <c r="BR208" s="1134"/>
      <c r="BS208" s="1134"/>
      <c r="BT208" s="1134"/>
      <c r="BU208" s="1134"/>
      <c r="BV208" s="1134"/>
      <c r="BW208" s="1134"/>
      <c r="BX208" s="1135"/>
      <c r="BY208" s="66"/>
      <c r="EI208" s="3"/>
      <c r="EJ208" s="3"/>
      <c r="EK208" s="3"/>
      <c r="EL208" s="3"/>
      <c r="EM208" s="3"/>
      <c r="EN208" s="3"/>
      <c r="EO208" s="3"/>
      <c r="EP208" s="3"/>
      <c r="EQ208" s="3"/>
      <c r="ER208" s="3"/>
      <c r="ES208" s="3"/>
      <c r="ET208" s="3"/>
      <c r="EU208" s="3"/>
      <c r="EV208" s="3"/>
      <c r="EW208" s="3"/>
      <c r="EX208" s="3"/>
      <c r="EY208" s="3"/>
    </row>
    <row r="209" spans="9:155" ht="7.5" customHeight="1">
      <c r="I209" s="65"/>
      <c r="J209" s="1144"/>
      <c r="K209" s="1125"/>
      <c r="L209" s="1125"/>
      <c r="M209" s="1125"/>
      <c r="N209" s="1125"/>
      <c r="O209" s="1125"/>
      <c r="P209" s="1125"/>
      <c r="Q209" s="1125"/>
      <c r="R209" s="1125"/>
      <c r="S209" s="1125"/>
      <c r="T209" s="1126"/>
      <c r="U209" s="1142"/>
      <c r="V209" s="1103"/>
      <c r="W209" s="1103"/>
      <c r="X209" s="1103"/>
      <c r="Y209" s="1103"/>
      <c r="Z209" s="1103"/>
      <c r="AA209" s="1103"/>
      <c r="AB209" s="1103"/>
      <c r="AC209" s="1103"/>
      <c r="AD209" s="1103"/>
      <c r="AE209" s="1103"/>
      <c r="AF209" s="1103"/>
      <c r="AG209" s="1103"/>
      <c r="AH209" s="1103"/>
      <c r="AI209" s="1103"/>
      <c r="AJ209" s="1103"/>
      <c r="AK209" s="1103"/>
      <c r="AL209" s="1103"/>
      <c r="AM209" s="1104"/>
      <c r="AN209" s="1127"/>
      <c r="AO209" s="1128"/>
      <c r="AP209" s="1128"/>
      <c r="AQ209" s="1128"/>
      <c r="AR209" s="1128"/>
      <c r="AS209" s="1128"/>
      <c r="AT209" s="1128"/>
      <c r="AU209" s="1128"/>
      <c r="AV209" s="1128"/>
      <c r="AW209" s="1128"/>
      <c r="AX209" s="1128"/>
      <c r="AY209" s="1128"/>
      <c r="AZ209" s="1128"/>
      <c r="BA209" s="1128"/>
      <c r="BB209" s="1128"/>
      <c r="BC209" s="1128"/>
      <c r="BD209" s="1128"/>
      <c r="BE209" s="1128"/>
      <c r="BF209" s="1129"/>
      <c r="BG209" s="1127"/>
      <c r="BH209" s="1128"/>
      <c r="BI209" s="1128"/>
      <c r="BJ209" s="1128"/>
      <c r="BK209" s="1128"/>
      <c r="BL209" s="1128"/>
      <c r="BM209" s="1128"/>
      <c r="BN209" s="1128"/>
      <c r="BO209" s="1129"/>
      <c r="BP209" s="1108"/>
      <c r="BQ209" s="1109"/>
      <c r="BR209" s="1109"/>
      <c r="BS209" s="1109"/>
      <c r="BT209" s="1109"/>
      <c r="BU209" s="1109"/>
      <c r="BV209" s="1109"/>
      <c r="BW209" s="1109"/>
      <c r="BX209" s="1113"/>
      <c r="BY209" s="66"/>
      <c r="EI209" s="3"/>
      <c r="EJ209" s="3"/>
      <c r="EK209" s="3"/>
      <c r="EL209" s="3"/>
      <c r="EM209" s="3"/>
      <c r="EN209" s="3"/>
      <c r="EO209" s="3"/>
      <c r="EP209" s="3"/>
      <c r="EQ209" s="3"/>
      <c r="ER209" s="3"/>
      <c r="ES209" s="3"/>
      <c r="ET209" s="3"/>
      <c r="EU209" s="3"/>
      <c r="EV209" s="3"/>
      <c r="EW209" s="3"/>
      <c r="EX209" s="3"/>
      <c r="EY209" s="3"/>
    </row>
    <row r="210" spans="9:155" ht="7.5" customHeight="1">
      <c r="I210" s="65"/>
      <c r="J210" s="1144"/>
      <c r="K210" s="1125"/>
      <c r="L210" s="1125"/>
      <c r="M210" s="1125"/>
      <c r="N210" s="1125"/>
      <c r="O210" s="1125"/>
      <c r="P210" s="1125"/>
      <c r="Q210" s="1125"/>
      <c r="R210" s="1125"/>
      <c r="S210" s="1125"/>
      <c r="T210" s="1126"/>
      <c r="U210" s="1097" t="s">
        <v>468</v>
      </c>
      <c r="V210" s="1098"/>
      <c r="W210" s="1098"/>
      <c r="X210" s="1101">
        <f>IF($X$6=0,"",$X$6)</f>
      </c>
      <c r="Y210" s="1101"/>
      <c r="Z210" s="1101"/>
      <c r="AA210" s="1101"/>
      <c r="AB210" s="1101"/>
      <c r="AC210" s="1101"/>
      <c r="AD210" s="1101"/>
      <c r="AE210" s="1101"/>
      <c r="AF210" s="1101"/>
      <c r="AG210" s="1101"/>
      <c r="AH210" s="1101"/>
      <c r="AI210" s="1101"/>
      <c r="AJ210" s="1101"/>
      <c r="AK210" s="1101"/>
      <c r="AL210" s="1101"/>
      <c r="AM210" s="1102"/>
      <c r="AN210" s="1105">
        <f>IF($AN$6=0,"",$AN$6)</f>
      </c>
      <c r="AO210" s="1106"/>
      <c r="AP210" s="1106"/>
      <c r="AQ210" s="1106"/>
      <c r="AR210" s="1106"/>
      <c r="AS210" s="1106"/>
      <c r="AT210" s="1106"/>
      <c r="AU210" s="1106"/>
      <c r="AV210" s="1106"/>
      <c r="AW210" s="1106"/>
      <c r="AX210" s="1106"/>
      <c r="AY210" s="1106"/>
      <c r="AZ210" s="1106"/>
      <c r="BA210" s="1106"/>
      <c r="BB210" s="1106"/>
      <c r="BC210" s="1106"/>
      <c r="BD210" s="1106"/>
      <c r="BE210" s="1106"/>
      <c r="BF210" s="1107"/>
      <c r="BG210" s="1105">
        <f>IF($BG$6=0,"",$BG$6)</f>
      </c>
      <c r="BH210" s="1106"/>
      <c r="BI210" s="1106"/>
      <c r="BJ210" s="1106"/>
      <c r="BK210" s="1106"/>
      <c r="BL210" s="1106"/>
      <c r="BM210" s="1106"/>
      <c r="BN210" s="1106"/>
      <c r="BO210" s="1107"/>
      <c r="BP210" s="1105">
        <f>IF($BP$6=0,"",$BP$6)</f>
      </c>
      <c r="BQ210" s="1106"/>
      <c r="BR210" s="1106" t="s">
        <v>250</v>
      </c>
      <c r="BS210" s="1106"/>
      <c r="BT210" s="1106" t="s">
        <v>117</v>
      </c>
      <c r="BU210" s="1106">
        <f>IF($BU$6=0,"",$BU$6)</f>
      </c>
      <c r="BV210" s="1106"/>
      <c r="BW210" s="1106" t="s">
        <v>251</v>
      </c>
      <c r="BX210" s="1112"/>
      <c r="BY210" s="66"/>
      <c r="EI210" s="3"/>
      <c r="EJ210" s="3"/>
      <c r="EK210" s="3"/>
      <c r="EL210" s="3"/>
      <c r="EM210" s="3"/>
      <c r="EN210" s="3"/>
      <c r="EO210" s="3"/>
      <c r="EP210" s="3"/>
      <c r="EQ210" s="3"/>
      <c r="ER210" s="3"/>
      <c r="ES210" s="3"/>
      <c r="ET210" s="3"/>
      <c r="EU210" s="3"/>
      <c r="EV210" s="3"/>
      <c r="EW210" s="3"/>
      <c r="EX210" s="3"/>
      <c r="EY210" s="3"/>
    </row>
    <row r="211" spans="9:155" ht="7.5" customHeight="1">
      <c r="I211" s="65"/>
      <c r="J211" s="1144"/>
      <c r="K211" s="1125"/>
      <c r="L211" s="1125"/>
      <c r="M211" s="1125"/>
      <c r="N211" s="1125"/>
      <c r="O211" s="1125"/>
      <c r="P211" s="1125"/>
      <c r="Q211" s="1125"/>
      <c r="R211" s="1125"/>
      <c r="S211" s="1125"/>
      <c r="T211" s="1126"/>
      <c r="U211" s="1099"/>
      <c r="V211" s="1100"/>
      <c r="W211" s="1100"/>
      <c r="X211" s="1103"/>
      <c r="Y211" s="1103"/>
      <c r="Z211" s="1103"/>
      <c r="AA211" s="1103"/>
      <c r="AB211" s="1103"/>
      <c r="AC211" s="1103"/>
      <c r="AD211" s="1103"/>
      <c r="AE211" s="1103"/>
      <c r="AF211" s="1103"/>
      <c r="AG211" s="1103"/>
      <c r="AH211" s="1103"/>
      <c r="AI211" s="1103"/>
      <c r="AJ211" s="1103"/>
      <c r="AK211" s="1103"/>
      <c r="AL211" s="1103"/>
      <c r="AM211" s="1104"/>
      <c r="AN211" s="1108"/>
      <c r="AO211" s="1109"/>
      <c r="AP211" s="1109"/>
      <c r="AQ211" s="1109"/>
      <c r="AR211" s="1109"/>
      <c r="AS211" s="1109"/>
      <c r="AT211" s="1109"/>
      <c r="AU211" s="1109"/>
      <c r="AV211" s="1109"/>
      <c r="AW211" s="1109"/>
      <c r="AX211" s="1109"/>
      <c r="AY211" s="1109"/>
      <c r="AZ211" s="1109"/>
      <c r="BA211" s="1109"/>
      <c r="BB211" s="1109"/>
      <c r="BC211" s="1109"/>
      <c r="BD211" s="1109"/>
      <c r="BE211" s="1109"/>
      <c r="BF211" s="1110"/>
      <c r="BG211" s="1108"/>
      <c r="BH211" s="1109"/>
      <c r="BI211" s="1109"/>
      <c r="BJ211" s="1109"/>
      <c r="BK211" s="1109"/>
      <c r="BL211" s="1109"/>
      <c r="BM211" s="1109"/>
      <c r="BN211" s="1109"/>
      <c r="BO211" s="1110"/>
      <c r="BP211" s="1108"/>
      <c r="BQ211" s="1109"/>
      <c r="BR211" s="1109"/>
      <c r="BS211" s="1109"/>
      <c r="BT211" s="1109"/>
      <c r="BU211" s="1109"/>
      <c r="BV211" s="1109"/>
      <c r="BW211" s="1109"/>
      <c r="BX211" s="1113"/>
      <c r="BY211" s="66"/>
      <c r="EI211" s="3"/>
      <c r="EJ211" s="3"/>
      <c r="EK211" s="3"/>
      <c r="EL211" s="3"/>
      <c r="EM211" s="3"/>
      <c r="EN211" s="3"/>
      <c r="EO211" s="3"/>
      <c r="EP211" s="3"/>
      <c r="EQ211" s="3"/>
      <c r="ER211" s="3"/>
      <c r="ES211" s="3"/>
      <c r="ET211" s="3"/>
      <c r="EU211" s="3"/>
      <c r="EV211" s="3"/>
      <c r="EW211" s="3"/>
      <c r="EX211" s="3"/>
      <c r="EY211" s="3"/>
    </row>
    <row r="212" spans="9:155" ht="7.5" customHeight="1">
      <c r="I212" s="65"/>
      <c r="J212" s="1144"/>
      <c r="K212" s="1125"/>
      <c r="L212" s="1125"/>
      <c r="M212" s="1125"/>
      <c r="N212" s="1125"/>
      <c r="O212" s="1125"/>
      <c r="P212" s="1125"/>
      <c r="Q212" s="1125"/>
      <c r="R212" s="1125"/>
      <c r="S212" s="1125"/>
      <c r="T212" s="1126"/>
      <c r="U212" s="1097" t="s">
        <v>469</v>
      </c>
      <c r="V212" s="1098"/>
      <c r="W212" s="1098"/>
      <c r="X212" s="1101">
        <f>IF($X$8=0,"",$X$8)</f>
      </c>
      <c r="Y212" s="1101"/>
      <c r="Z212" s="1101"/>
      <c r="AA212" s="1101"/>
      <c r="AB212" s="1101"/>
      <c r="AC212" s="1101"/>
      <c r="AD212" s="1101"/>
      <c r="AE212" s="1101"/>
      <c r="AF212" s="1101"/>
      <c r="AG212" s="1101"/>
      <c r="AH212" s="1101"/>
      <c r="AI212" s="1101"/>
      <c r="AJ212" s="1101"/>
      <c r="AK212" s="1101"/>
      <c r="AL212" s="1101"/>
      <c r="AM212" s="1102"/>
      <c r="AN212" s="1105">
        <f>IF($AN$8=0,"",$AN$8)</f>
      </c>
      <c r="AO212" s="1106"/>
      <c r="AP212" s="1106"/>
      <c r="AQ212" s="1106"/>
      <c r="AR212" s="1106"/>
      <c r="AS212" s="1106"/>
      <c r="AT212" s="1106"/>
      <c r="AU212" s="1106"/>
      <c r="AV212" s="1106"/>
      <c r="AW212" s="1106"/>
      <c r="AX212" s="1106"/>
      <c r="AY212" s="1106"/>
      <c r="AZ212" s="1106"/>
      <c r="BA212" s="1106"/>
      <c r="BB212" s="1106"/>
      <c r="BC212" s="1106"/>
      <c r="BD212" s="1106"/>
      <c r="BE212" s="1106"/>
      <c r="BF212" s="1107"/>
      <c r="BG212" s="1105">
        <f>IF($BG$8=0,"",$BG$8)</f>
      </c>
      <c r="BH212" s="1106"/>
      <c r="BI212" s="1106"/>
      <c r="BJ212" s="1106"/>
      <c r="BK212" s="1106"/>
      <c r="BL212" s="1106"/>
      <c r="BM212" s="1106"/>
      <c r="BN212" s="1106"/>
      <c r="BO212" s="1107"/>
      <c r="BP212" s="1105">
        <f>IF($BP$8=0,"",$BP$8)</f>
      </c>
      <c r="BQ212" s="1106"/>
      <c r="BR212" s="1106" t="s">
        <v>250</v>
      </c>
      <c r="BS212" s="1106"/>
      <c r="BT212" s="1106" t="s">
        <v>117</v>
      </c>
      <c r="BU212" s="1106">
        <f>IF($BU$8=0,"",$BU$8)</f>
      </c>
      <c r="BV212" s="1106"/>
      <c r="BW212" s="1106" t="s">
        <v>251</v>
      </c>
      <c r="BX212" s="1112"/>
      <c r="BY212" s="66"/>
      <c r="EI212" s="3"/>
      <c r="EJ212" s="3"/>
      <c r="EK212" s="3"/>
      <c r="EL212" s="3"/>
      <c r="EM212" s="3"/>
      <c r="EN212" s="3"/>
      <c r="EO212" s="3"/>
      <c r="EP212" s="3"/>
      <c r="EQ212" s="3"/>
      <c r="ER212" s="3"/>
      <c r="ES212" s="3"/>
      <c r="ET212" s="3"/>
      <c r="EU212" s="3"/>
      <c r="EV212" s="3"/>
      <c r="EW212" s="3"/>
      <c r="EX212" s="3"/>
      <c r="EY212" s="3"/>
    </row>
    <row r="213" spans="9:155" ht="7.5" customHeight="1">
      <c r="I213" s="65"/>
      <c r="J213" s="1144"/>
      <c r="K213" s="1125"/>
      <c r="L213" s="1125"/>
      <c r="M213" s="1125"/>
      <c r="N213" s="1125"/>
      <c r="O213" s="1125"/>
      <c r="P213" s="1125"/>
      <c r="Q213" s="1125"/>
      <c r="R213" s="1125"/>
      <c r="S213" s="1125"/>
      <c r="T213" s="1126"/>
      <c r="U213" s="1099"/>
      <c r="V213" s="1100"/>
      <c r="W213" s="1100"/>
      <c r="X213" s="1103"/>
      <c r="Y213" s="1103"/>
      <c r="Z213" s="1103"/>
      <c r="AA213" s="1103"/>
      <c r="AB213" s="1103"/>
      <c r="AC213" s="1103"/>
      <c r="AD213" s="1103"/>
      <c r="AE213" s="1103"/>
      <c r="AF213" s="1103"/>
      <c r="AG213" s="1103"/>
      <c r="AH213" s="1103"/>
      <c r="AI213" s="1103"/>
      <c r="AJ213" s="1103"/>
      <c r="AK213" s="1103"/>
      <c r="AL213" s="1103"/>
      <c r="AM213" s="1104"/>
      <c r="AN213" s="1108"/>
      <c r="AO213" s="1109"/>
      <c r="AP213" s="1109"/>
      <c r="AQ213" s="1109"/>
      <c r="AR213" s="1109"/>
      <c r="AS213" s="1109"/>
      <c r="AT213" s="1109"/>
      <c r="AU213" s="1109"/>
      <c r="AV213" s="1109"/>
      <c r="AW213" s="1109"/>
      <c r="AX213" s="1109"/>
      <c r="AY213" s="1109"/>
      <c r="AZ213" s="1109"/>
      <c r="BA213" s="1109"/>
      <c r="BB213" s="1109"/>
      <c r="BC213" s="1109"/>
      <c r="BD213" s="1109"/>
      <c r="BE213" s="1109"/>
      <c r="BF213" s="1110"/>
      <c r="BG213" s="1108"/>
      <c r="BH213" s="1109"/>
      <c r="BI213" s="1109"/>
      <c r="BJ213" s="1109"/>
      <c r="BK213" s="1109"/>
      <c r="BL213" s="1109"/>
      <c r="BM213" s="1109"/>
      <c r="BN213" s="1109"/>
      <c r="BO213" s="1110"/>
      <c r="BP213" s="1108"/>
      <c r="BQ213" s="1109"/>
      <c r="BR213" s="1109"/>
      <c r="BS213" s="1109"/>
      <c r="BT213" s="1109"/>
      <c r="BU213" s="1109"/>
      <c r="BV213" s="1109"/>
      <c r="BW213" s="1109"/>
      <c r="BX213" s="1113"/>
      <c r="BY213" s="66"/>
      <c r="EI213" s="3"/>
      <c r="EJ213" s="3"/>
      <c r="EK213" s="3"/>
      <c r="EL213" s="3"/>
      <c r="EM213" s="3"/>
      <c r="EN213" s="3"/>
      <c r="EO213" s="3"/>
      <c r="EP213" s="3"/>
      <c r="EQ213" s="3"/>
      <c r="ER213" s="3"/>
      <c r="ES213" s="3"/>
      <c r="ET213" s="3"/>
      <c r="EU213" s="3"/>
      <c r="EV213" s="3"/>
      <c r="EW213" s="3"/>
      <c r="EX213" s="3"/>
      <c r="EY213" s="3"/>
    </row>
    <row r="214" spans="9:155" ht="7.5" customHeight="1">
      <c r="I214" s="65"/>
      <c r="J214" s="1144"/>
      <c r="K214" s="1125"/>
      <c r="L214" s="1125"/>
      <c r="M214" s="1125"/>
      <c r="N214" s="1125"/>
      <c r="O214" s="1125"/>
      <c r="P214" s="1125"/>
      <c r="Q214" s="1125"/>
      <c r="R214" s="1125"/>
      <c r="S214" s="1125"/>
      <c r="T214" s="1126"/>
      <c r="U214" s="1097" t="s">
        <v>470</v>
      </c>
      <c r="V214" s="1098"/>
      <c r="W214" s="1098"/>
      <c r="X214" s="1101">
        <f>IF($X$10=0,"",$X$10)</f>
      </c>
      <c r="Y214" s="1101"/>
      <c r="Z214" s="1101"/>
      <c r="AA214" s="1101"/>
      <c r="AB214" s="1101"/>
      <c r="AC214" s="1101"/>
      <c r="AD214" s="1101"/>
      <c r="AE214" s="1101"/>
      <c r="AF214" s="1101"/>
      <c r="AG214" s="1101"/>
      <c r="AH214" s="1101"/>
      <c r="AI214" s="1101"/>
      <c r="AJ214" s="1101"/>
      <c r="AK214" s="1101"/>
      <c r="AL214" s="1101"/>
      <c r="AM214" s="1102"/>
      <c r="AN214" s="1105">
        <f>IF($AN$10=0,"",$AN$10)</f>
      </c>
      <c r="AO214" s="1106"/>
      <c r="AP214" s="1106"/>
      <c r="AQ214" s="1106"/>
      <c r="AR214" s="1106"/>
      <c r="AS214" s="1106"/>
      <c r="AT214" s="1106"/>
      <c r="AU214" s="1106"/>
      <c r="AV214" s="1106"/>
      <c r="AW214" s="1106"/>
      <c r="AX214" s="1106"/>
      <c r="AY214" s="1106"/>
      <c r="AZ214" s="1106"/>
      <c r="BA214" s="1106"/>
      <c r="BB214" s="1106"/>
      <c r="BC214" s="1106"/>
      <c r="BD214" s="1106"/>
      <c r="BE214" s="1106"/>
      <c r="BF214" s="1107"/>
      <c r="BG214" s="1105">
        <f>IF($BG$10=0,"",$BG$10)</f>
      </c>
      <c r="BH214" s="1106"/>
      <c r="BI214" s="1106"/>
      <c r="BJ214" s="1106"/>
      <c r="BK214" s="1106"/>
      <c r="BL214" s="1106"/>
      <c r="BM214" s="1106"/>
      <c r="BN214" s="1106"/>
      <c r="BO214" s="1107"/>
      <c r="BP214" s="1105">
        <f>IF($BP$10=0,"",$BP$10)</f>
      </c>
      <c r="BQ214" s="1106"/>
      <c r="BR214" s="1106" t="s">
        <v>250</v>
      </c>
      <c r="BS214" s="1106"/>
      <c r="BT214" s="1106" t="s">
        <v>117</v>
      </c>
      <c r="BU214" s="1106">
        <f>IF($BU$10=0,"",$BU$10)</f>
      </c>
      <c r="BV214" s="1106"/>
      <c r="BW214" s="1106" t="s">
        <v>251</v>
      </c>
      <c r="BX214" s="1112"/>
      <c r="BY214" s="66"/>
      <c r="EI214" s="3"/>
      <c r="EJ214" s="3"/>
      <c r="EK214" s="3"/>
      <c r="EL214" s="3"/>
      <c r="EM214" s="3"/>
      <c r="EN214" s="3"/>
      <c r="EO214" s="3"/>
      <c r="EP214" s="3"/>
      <c r="EQ214" s="3"/>
      <c r="ER214" s="3"/>
      <c r="ES214" s="3"/>
      <c r="ET214" s="3"/>
      <c r="EU214" s="3"/>
      <c r="EV214" s="3"/>
      <c r="EW214" s="3"/>
      <c r="EX214" s="3"/>
      <c r="EY214" s="3"/>
    </row>
    <row r="215" spans="9:155" ht="7.5" customHeight="1">
      <c r="I215" s="65"/>
      <c r="J215" s="1144"/>
      <c r="K215" s="1125"/>
      <c r="L215" s="1125"/>
      <c r="M215" s="1125"/>
      <c r="N215" s="1125"/>
      <c r="O215" s="1125"/>
      <c r="P215" s="1125"/>
      <c r="Q215" s="1125"/>
      <c r="R215" s="1125"/>
      <c r="S215" s="1125"/>
      <c r="T215" s="1126"/>
      <c r="U215" s="1099"/>
      <c r="V215" s="1100"/>
      <c r="W215" s="1100"/>
      <c r="X215" s="1103"/>
      <c r="Y215" s="1103"/>
      <c r="Z215" s="1103"/>
      <c r="AA215" s="1103"/>
      <c r="AB215" s="1103"/>
      <c r="AC215" s="1103"/>
      <c r="AD215" s="1103"/>
      <c r="AE215" s="1103"/>
      <c r="AF215" s="1103"/>
      <c r="AG215" s="1103"/>
      <c r="AH215" s="1103"/>
      <c r="AI215" s="1103"/>
      <c r="AJ215" s="1103"/>
      <c r="AK215" s="1103"/>
      <c r="AL215" s="1103"/>
      <c r="AM215" s="1104"/>
      <c r="AN215" s="1108"/>
      <c r="AO215" s="1109"/>
      <c r="AP215" s="1109"/>
      <c r="AQ215" s="1109"/>
      <c r="AR215" s="1109"/>
      <c r="AS215" s="1109"/>
      <c r="AT215" s="1109"/>
      <c r="AU215" s="1109"/>
      <c r="AV215" s="1109"/>
      <c r="AW215" s="1109"/>
      <c r="AX215" s="1109"/>
      <c r="AY215" s="1109"/>
      <c r="AZ215" s="1109"/>
      <c r="BA215" s="1109"/>
      <c r="BB215" s="1109"/>
      <c r="BC215" s="1109"/>
      <c r="BD215" s="1109"/>
      <c r="BE215" s="1109"/>
      <c r="BF215" s="1110"/>
      <c r="BG215" s="1108"/>
      <c r="BH215" s="1109"/>
      <c r="BI215" s="1109"/>
      <c r="BJ215" s="1109"/>
      <c r="BK215" s="1109"/>
      <c r="BL215" s="1109"/>
      <c r="BM215" s="1109"/>
      <c r="BN215" s="1109"/>
      <c r="BO215" s="1110"/>
      <c r="BP215" s="1108"/>
      <c r="BQ215" s="1109"/>
      <c r="BR215" s="1109"/>
      <c r="BS215" s="1109"/>
      <c r="BT215" s="1109"/>
      <c r="BU215" s="1109"/>
      <c r="BV215" s="1109"/>
      <c r="BW215" s="1109"/>
      <c r="BX215" s="1113"/>
      <c r="BY215" s="66"/>
      <c r="EI215" s="3"/>
      <c r="EJ215" s="3"/>
      <c r="EK215" s="3"/>
      <c r="EL215" s="3"/>
      <c r="EM215" s="3"/>
      <c r="EN215" s="3"/>
      <c r="EO215" s="3"/>
      <c r="EP215" s="3"/>
      <c r="EQ215" s="3"/>
      <c r="ER215" s="3"/>
      <c r="ES215" s="3"/>
      <c r="ET215" s="3"/>
      <c r="EU215" s="3"/>
      <c r="EV215" s="3"/>
      <c r="EW215" s="3"/>
      <c r="EX215" s="3"/>
      <c r="EY215" s="3"/>
    </row>
    <row r="216" spans="9:155" ht="7.5" customHeight="1">
      <c r="I216" s="65"/>
      <c r="J216" s="1144"/>
      <c r="K216" s="1125"/>
      <c r="L216" s="1125"/>
      <c r="M216" s="1125"/>
      <c r="N216" s="1125"/>
      <c r="O216" s="1125"/>
      <c r="P216" s="1125"/>
      <c r="Q216" s="1125"/>
      <c r="R216" s="1125"/>
      <c r="S216" s="1125"/>
      <c r="T216" s="1126"/>
      <c r="U216" s="1097" t="s">
        <v>471</v>
      </c>
      <c r="V216" s="1098"/>
      <c r="W216" s="1098"/>
      <c r="X216" s="1101">
        <f>IF($X$12=0,"",$X$12)</f>
      </c>
      <c r="Y216" s="1101"/>
      <c r="Z216" s="1101"/>
      <c r="AA216" s="1101"/>
      <c r="AB216" s="1101"/>
      <c r="AC216" s="1101"/>
      <c r="AD216" s="1101"/>
      <c r="AE216" s="1101"/>
      <c r="AF216" s="1101"/>
      <c r="AG216" s="1101"/>
      <c r="AH216" s="1101"/>
      <c r="AI216" s="1101"/>
      <c r="AJ216" s="1101"/>
      <c r="AK216" s="1101"/>
      <c r="AL216" s="1101"/>
      <c r="AM216" s="1102"/>
      <c r="AN216" s="1105">
        <f>IF($AN$12=0,"",$AN$12)</f>
      </c>
      <c r="AO216" s="1106"/>
      <c r="AP216" s="1106"/>
      <c r="AQ216" s="1106"/>
      <c r="AR216" s="1106"/>
      <c r="AS216" s="1106"/>
      <c r="AT216" s="1106"/>
      <c r="AU216" s="1106"/>
      <c r="AV216" s="1106"/>
      <c r="AW216" s="1106"/>
      <c r="AX216" s="1106"/>
      <c r="AY216" s="1106"/>
      <c r="AZ216" s="1106"/>
      <c r="BA216" s="1106"/>
      <c r="BB216" s="1106"/>
      <c r="BC216" s="1106"/>
      <c r="BD216" s="1106"/>
      <c r="BE216" s="1106"/>
      <c r="BF216" s="1107"/>
      <c r="BG216" s="1105">
        <f>IF($BG$12=0,"",$BG$12)</f>
      </c>
      <c r="BH216" s="1106"/>
      <c r="BI216" s="1106"/>
      <c r="BJ216" s="1106"/>
      <c r="BK216" s="1106"/>
      <c r="BL216" s="1106"/>
      <c r="BM216" s="1106"/>
      <c r="BN216" s="1106"/>
      <c r="BO216" s="1107"/>
      <c r="BP216" s="1105">
        <f>IF($BP$12=0,"",$BP$12)</f>
      </c>
      <c r="BQ216" s="1106"/>
      <c r="BR216" s="1106" t="s">
        <v>250</v>
      </c>
      <c r="BS216" s="1106"/>
      <c r="BT216" s="1106" t="s">
        <v>117</v>
      </c>
      <c r="BU216" s="1106">
        <f>IF($BU$12=0,"",$BU$12)</f>
      </c>
      <c r="BV216" s="1106"/>
      <c r="BW216" s="1106" t="s">
        <v>251</v>
      </c>
      <c r="BX216" s="1112"/>
      <c r="BY216" s="66"/>
      <c r="EI216" s="3"/>
      <c r="EJ216" s="3"/>
      <c r="EK216" s="3"/>
      <c r="EL216" s="3"/>
      <c r="EM216" s="3"/>
      <c r="EN216" s="3"/>
      <c r="EO216" s="3"/>
      <c r="EP216" s="3"/>
      <c r="EQ216" s="3"/>
      <c r="ER216" s="3"/>
      <c r="ES216" s="3"/>
      <c r="ET216" s="3"/>
      <c r="EU216" s="3"/>
      <c r="EV216" s="3"/>
      <c r="EW216" s="3"/>
      <c r="EX216" s="3"/>
      <c r="EY216" s="3"/>
    </row>
    <row r="217" spans="9:155" ht="7.5" customHeight="1">
      <c r="I217" s="65"/>
      <c r="J217" s="1144"/>
      <c r="K217" s="1125"/>
      <c r="L217" s="1125"/>
      <c r="M217" s="1125"/>
      <c r="N217" s="1125"/>
      <c r="O217" s="1125"/>
      <c r="P217" s="1125"/>
      <c r="Q217" s="1125"/>
      <c r="R217" s="1125"/>
      <c r="S217" s="1125"/>
      <c r="T217" s="1126"/>
      <c r="U217" s="1099"/>
      <c r="V217" s="1100"/>
      <c r="W217" s="1100"/>
      <c r="X217" s="1103"/>
      <c r="Y217" s="1103"/>
      <c r="Z217" s="1103"/>
      <c r="AA217" s="1103"/>
      <c r="AB217" s="1103"/>
      <c r="AC217" s="1103"/>
      <c r="AD217" s="1103"/>
      <c r="AE217" s="1103"/>
      <c r="AF217" s="1103"/>
      <c r="AG217" s="1103"/>
      <c r="AH217" s="1103"/>
      <c r="AI217" s="1103"/>
      <c r="AJ217" s="1103"/>
      <c r="AK217" s="1103"/>
      <c r="AL217" s="1103"/>
      <c r="AM217" s="1104"/>
      <c r="AN217" s="1108"/>
      <c r="AO217" s="1109"/>
      <c r="AP217" s="1109"/>
      <c r="AQ217" s="1109"/>
      <c r="AR217" s="1109"/>
      <c r="AS217" s="1109"/>
      <c r="AT217" s="1109"/>
      <c r="AU217" s="1109"/>
      <c r="AV217" s="1109"/>
      <c r="AW217" s="1109"/>
      <c r="AX217" s="1109"/>
      <c r="AY217" s="1109"/>
      <c r="AZ217" s="1109"/>
      <c r="BA217" s="1109"/>
      <c r="BB217" s="1109"/>
      <c r="BC217" s="1109"/>
      <c r="BD217" s="1109"/>
      <c r="BE217" s="1109"/>
      <c r="BF217" s="1110"/>
      <c r="BG217" s="1108"/>
      <c r="BH217" s="1109"/>
      <c r="BI217" s="1109"/>
      <c r="BJ217" s="1109"/>
      <c r="BK217" s="1109"/>
      <c r="BL217" s="1109"/>
      <c r="BM217" s="1109"/>
      <c r="BN217" s="1109"/>
      <c r="BO217" s="1110"/>
      <c r="BP217" s="1108"/>
      <c r="BQ217" s="1109"/>
      <c r="BR217" s="1109"/>
      <c r="BS217" s="1109"/>
      <c r="BT217" s="1109"/>
      <c r="BU217" s="1109"/>
      <c r="BV217" s="1109"/>
      <c r="BW217" s="1109"/>
      <c r="BX217" s="1113"/>
      <c r="BY217" s="66"/>
      <c r="EI217" s="3"/>
      <c r="EJ217" s="3"/>
      <c r="EK217" s="3"/>
      <c r="EL217" s="3"/>
      <c r="EM217" s="3"/>
      <c r="EN217" s="3"/>
      <c r="EO217" s="3"/>
      <c r="EP217" s="3"/>
      <c r="EQ217" s="3"/>
      <c r="ER217" s="3"/>
      <c r="ES217" s="3"/>
      <c r="ET217" s="3"/>
      <c r="EU217" s="3"/>
      <c r="EV217" s="3"/>
      <c r="EW217" s="3"/>
      <c r="EX217" s="3"/>
      <c r="EY217" s="3"/>
    </row>
    <row r="218" spans="9:155" ht="7.5" customHeight="1">
      <c r="I218" s="65"/>
      <c r="J218" s="1144"/>
      <c r="K218" s="1125"/>
      <c r="L218" s="1125"/>
      <c r="M218" s="1125"/>
      <c r="N218" s="1125"/>
      <c r="O218" s="1125"/>
      <c r="P218" s="1125"/>
      <c r="Q218" s="1125"/>
      <c r="R218" s="1125"/>
      <c r="S218" s="1125"/>
      <c r="T218" s="1126"/>
      <c r="U218" s="1097" t="s">
        <v>472</v>
      </c>
      <c r="V218" s="1098"/>
      <c r="W218" s="1098"/>
      <c r="X218" s="1101">
        <f>IF($X$14=0,"",$X$14)</f>
      </c>
      <c r="Y218" s="1101"/>
      <c r="Z218" s="1101"/>
      <c r="AA218" s="1101"/>
      <c r="AB218" s="1101"/>
      <c r="AC218" s="1101"/>
      <c r="AD218" s="1101"/>
      <c r="AE218" s="1101"/>
      <c r="AF218" s="1101"/>
      <c r="AG218" s="1101"/>
      <c r="AH218" s="1101"/>
      <c r="AI218" s="1101"/>
      <c r="AJ218" s="1101"/>
      <c r="AK218" s="1101"/>
      <c r="AL218" s="1101"/>
      <c r="AM218" s="1102"/>
      <c r="AN218" s="1105">
        <f>IF($AN$14=0,"",$AN$14)</f>
      </c>
      <c r="AO218" s="1106"/>
      <c r="AP218" s="1106"/>
      <c r="AQ218" s="1106"/>
      <c r="AR218" s="1106"/>
      <c r="AS218" s="1106"/>
      <c r="AT218" s="1106"/>
      <c r="AU218" s="1106"/>
      <c r="AV218" s="1106"/>
      <c r="AW218" s="1106"/>
      <c r="AX218" s="1106"/>
      <c r="AY218" s="1106"/>
      <c r="AZ218" s="1106"/>
      <c r="BA218" s="1106"/>
      <c r="BB218" s="1106"/>
      <c r="BC218" s="1106"/>
      <c r="BD218" s="1106"/>
      <c r="BE218" s="1106"/>
      <c r="BF218" s="1107"/>
      <c r="BG218" s="1105">
        <f>IF($BG$14=0,"",$BG$14)</f>
      </c>
      <c r="BH218" s="1106"/>
      <c r="BI218" s="1106"/>
      <c r="BJ218" s="1106"/>
      <c r="BK218" s="1106"/>
      <c r="BL218" s="1106"/>
      <c r="BM218" s="1106"/>
      <c r="BN218" s="1106"/>
      <c r="BO218" s="1107"/>
      <c r="BP218" s="1105">
        <f>IF($BP$14=0,"",$BP$14)</f>
      </c>
      <c r="BQ218" s="1106"/>
      <c r="BR218" s="1106" t="s">
        <v>250</v>
      </c>
      <c r="BS218" s="1106"/>
      <c r="BT218" s="1106" t="s">
        <v>117</v>
      </c>
      <c r="BU218" s="1106">
        <f>IF($BU$14=0,"",$BU$14)</f>
      </c>
      <c r="BV218" s="1106"/>
      <c r="BW218" s="1106" t="s">
        <v>251</v>
      </c>
      <c r="BX218" s="1112"/>
      <c r="BY218" s="66"/>
      <c r="EI218" s="3"/>
      <c r="EJ218" s="3"/>
      <c r="EK218" s="3"/>
      <c r="EL218" s="3"/>
      <c r="EM218" s="3"/>
      <c r="EN218" s="3"/>
      <c r="EO218" s="3"/>
      <c r="EP218" s="3"/>
      <c r="EQ218" s="3"/>
      <c r="ER218" s="3"/>
      <c r="ES218" s="3"/>
      <c r="ET218" s="3"/>
      <c r="EU218" s="3"/>
      <c r="EV218" s="3"/>
      <c r="EW218" s="3"/>
      <c r="EX218" s="3"/>
      <c r="EY218" s="3"/>
    </row>
    <row r="219" spans="9:155" ht="7.5" customHeight="1">
      <c r="I219" s="65"/>
      <c r="J219" s="1144"/>
      <c r="K219" s="1125"/>
      <c r="L219" s="1125"/>
      <c r="M219" s="1125"/>
      <c r="N219" s="1125"/>
      <c r="O219" s="1125"/>
      <c r="P219" s="1125"/>
      <c r="Q219" s="1125"/>
      <c r="R219" s="1125"/>
      <c r="S219" s="1125"/>
      <c r="T219" s="1126"/>
      <c r="U219" s="1099"/>
      <c r="V219" s="1100"/>
      <c r="W219" s="1100"/>
      <c r="X219" s="1103"/>
      <c r="Y219" s="1103"/>
      <c r="Z219" s="1103"/>
      <c r="AA219" s="1103"/>
      <c r="AB219" s="1103"/>
      <c r="AC219" s="1103"/>
      <c r="AD219" s="1103"/>
      <c r="AE219" s="1103"/>
      <c r="AF219" s="1103"/>
      <c r="AG219" s="1103"/>
      <c r="AH219" s="1103"/>
      <c r="AI219" s="1103"/>
      <c r="AJ219" s="1103"/>
      <c r="AK219" s="1103"/>
      <c r="AL219" s="1103"/>
      <c r="AM219" s="1104"/>
      <c r="AN219" s="1108"/>
      <c r="AO219" s="1109"/>
      <c r="AP219" s="1109"/>
      <c r="AQ219" s="1109"/>
      <c r="AR219" s="1109"/>
      <c r="AS219" s="1109"/>
      <c r="AT219" s="1109"/>
      <c r="AU219" s="1109"/>
      <c r="AV219" s="1109"/>
      <c r="AW219" s="1109"/>
      <c r="AX219" s="1109"/>
      <c r="AY219" s="1109"/>
      <c r="AZ219" s="1109"/>
      <c r="BA219" s="1109"/>
      <c r="BB219" s="1109"/>
      <c r="BC219" s="1109"/>
      <c r="BD219" s="1109"/>
      <c r="BE219" s="1109"/>
      <c r="BF219" s="1110"/>
      <c r="BG219" s="1108"/>
      <c r="BH219" s="1109"/>
      <c r="BI219" s="1109"/>
      <c r="BJ219" s="1109"/>
      <c r="BK219" s="1109"/>
      <c r="BL219" s="1109"/>
      <c r="BM219" s="1109"/>
      <c r="BN219" s="1109"/>
      <c r="BO219" s="1110"/>
      <c r="BP219" s="1108"/>
      <c r="BQ219" s="1109"/>
      <c r="BR219" s="1109"/>
      <c r="BS219" s="1109"/>
      <c r="BT219" s="1109"/>
      <c r="BU219" s="1109"/>
      <c r="BV219" s="1109"/>
      <c r="BW219" s="1109"/>
      <c r="BX219" s="1113"/>
      <c r="BY219" s="66"/>
      <c r="EI219" s="3"/>
      <c r="EJ219" s="3"/>
      <c r="EK219" s="3"/>
      <c r="EL219" s="3"/>
      <c r="EM219" s="3"/>
      <c r="EN219" s="3"/>
      <c r="EO219" s="3"/>
      <c r="EP219" s="3"/>
      <c r="EQ219" s="3"/>
      <c r="ER219" s="3"/>
      <c r="ES219" s="3"/>
      <c r="ET219" s="3"/>
      <c r="EU219" s="3"/>
      <c r="EV219" s="3"/>
      <c r="EW219" s="3"/>
      <c r="EX219" s="3"/>
      <c r="EY219" s="3"/>
    </row>
    <row r="220" spans="9:155" ht="7.5" customHeight="1">
      <c r="I220" s="65"/>
      <c r="J220" s="1144"/>
      <c r="K220" s="1125"/>
      <c r="L220" s="1125"/>
      <c r="M220" s="1125"/>
      <c r="N220" s="1125"/>
      <c r="O220" s="1125"/>
      <c r="P220" s="1125"/>
      <c r="Q220" s="1125"/>
      <c r="R220" s="1125"/>
      <c r="S220" s="1125"/>
      <c r="T220" s="1126"/>
      <c r="U220" s="1097" t="s">
        <v>473</v>
      </c>
      <c r="V220" s="1098"/>
      <c r="W220" s="1098"/>
      <c r="X220" s="1101">
        <f>IF($X$16=0,"",$X$16)</f>
      </c>
      <c r="Y220" s="1101"/>
      <c r="Z220" s="1101"/>
      <c r="AA220" s="1101"/>
      <c r="AB220" s="1101"/>
      <c r="AC220" s="1101"/>
      <c r="AD220" s="1101"/>
      <c r="AE220" s="1101"/>
      <c r="AF220" s="1101"/>
      <c r="AG220" s="1101"/>
      <c r="AH220" s="1101"/>
      <c r="AI220" s="1101"/>
      <c r="AJ220" s="1101"/>
      <c r="AK220" s="1101"/>
      <c r="AL220" s="1101"/>
      <c r="AM220" s="1102"/>
      <c r="AN220" s="1105">
        <f>IF($AN$16=0,"",$AN$16)</f>
      </c>
      <c r="AO220" s="1106"/>
      <c r="AP220" s="1106"/>
      <c r="AQ220" s="1106"/>
      <c r="AR220" s="1106"/>
      <c r="AS220" s="1106"/>
      <c r="AT220" s="1106"/>
      <c r="AU220" s="1106"/>
      <c r="AV220" s="1106"/>
      <c r="AW220" s="1106"/>
      <c r="AX220" s="1106"/>
      <c r="AY220" s="1106"/>
      <c r="AZ220" s="1106"/>
      <c r="BA220" s="1106"/>
      <c r="BB220" s="1106"/>
      <c r="BC220" s="1106"/>
      <c r="BD220" s="1106"/>
      <c r="BE220" s="1106"/>
      <c r="BF220" s="1107"/>
      <c r="BG220" s="1105">
        <f>IF($BG$16=0,"",$BG$16)</f>
      </c>
      <c r="BH220" s="1106"/>
      <c r="BI220" s="1106"/>
      <c r="BJ220" s="1106"/>
      <c r="BK220" s="1106"/>
      <c r="BL220" s="1106"/>
      <c r="BM220" s="1106"/>
      <c r="BN220" s="1106"/>
      <c r="BO220" s="1107"/>
      <c r="BP220" s="1105">
        <f>IF($BP$16=0,"",$BP$16)</f>
      </c>
      <c r="BQ220" s="1106"/>
      <c r="BR220" s="1106" t="s">
        <v>250</v>
      </c>
      <c r="BS220" s="1106"/>
      <c r="BT220" s="1106" t="s">
        <v>117</v>
      </c>
      <c r="BU220" s="1106">
        <f>IF($BU$16=0,"",$BU$16)</f>
      </c>
      <c r="BV220" s="1106"/>
      <c r="BW220" s="1106" t="s">
        <v>251</v>
      </c>
      <c r="BX220" s="1112"/>
      <c r="BY220" s="66"/>
      <c r="EI220" s="3"/>
      <c r="EJ220" s="3"/>
      <c r="EK220" s="3"/>
      <c r="EL220" s="3"/>
      <c r="EM220" s="3"/>
      <c r="EN220" s="3"/>
      <c r="EO220" s="3"/>
      <c r="EP220" s="3"/>
      <c r="EQ220" s="3"/>
      <c r="ER220" s="3"/>
      <c r="ES220" s="3"/>
      <c r="ET220" s="3"/>
      <c r="EU220" s="3"/>
      <c r="EV220" s="3"/>
      <c r="EW220" s="3"/>
      <c r="EX220" s="3"/>
      <c r="EY220" s="3"/>
    </row>
    <row r="221" spans="9:155" ht="7.5" customHeight="1">
      <c r="I221" s="65"/>
      <c r="J221" s="1144"/>
      <c r="K221" s="1125"/>
      <c r="L221" s="1125"/>
      <c r="M221" s="1125"/>
      <c r="N221" s="1125"/>
      <c r="O221" s="1125"/>
      <c r="P221" s="1125"/>
      <c r="Q221" s="1125"/>
      <c r="R221" s="1125"/>
      <c r="S221" s="1125"/>
      <c r="T221" s="1126"/>
      <c r="U221" s="1099"/>
      <c r="V221" s="1100"/>
      <c r="W221" s="1100"/>
      <c r="X221" s="1103"/>
      <c r="Y221" s="1103"/>
      <c r="Z221" s="1103"/>
      <c r="AA221" s="1103"/>
      <c r="AB221" s="1103"/>
      <c r="AC221" s="1103"/>
      <c r="AD221" s="1103"/>
      <c r="AE221" s="1103"/>
      <c r="AF221" s="1103"/>
      <c r="AG221" s="1103"/>
      <c r="AH221" s="1103"/>
      <c r="AI221" s="1103"/>
      <c r="AJ221" s="1103"/>
      <c r="AK221" s="1103"/>
      <c r="AL221" s="1103"/>
      <c r="AM221" s="1104"/>
      <c r="AN221" s="1108"/>
      <c r="AO221" s="1109"/>
      <c r="AP221" s="1109"/>
      <c r="AQ221" s="1109"/>
      <c r="AR221" s="1109"/>
      <c r="AS221" s="1109"/>
      <c r="AT221" s="1109"/>
      <c r="AU221" s="1109"/>
      <c r="AV221" s="1109"/>
      <c r="AW221" s="1109"/>
      <c r="AX221" s="1109"/>
      <c r="AY221" s="1109"/>
      <c r="AZ221" s="1109"/>
      <c r="BA221" s="1109"/>
      <c r="BB221" s="1109"/>
      <c r="BC221" s="1109"/>
      <c r="BD221" s="1109"/>
      <c r="BE221" s="1109"/>
      <c r="BF221" s="1110"/>
      <c r="BG221" s="1108"/>
      <c r="BH221" s="1109"/>
      <c r="BI221" s="1109"/>
      <c r="BJ221" s="1109"/>
      <c r="BK221" s="1109"/>
      <c r="BL221" s="1109"/>
      <c r="BM221" s="1109"/>
      <c r="BN221" s="1109"/>
      <c r="BO221" s="1110"/>
      <c r="BP221" s="1108"/>
      <c r="BQ221" s="1109"/>
      <c r="BR221" s="1109"/>
      <c r="BS221" s="1109"/>
      <c r="BT221" s="1109"/>
      <c r="BU221" s="1109"/>
      <c r="BV221" s="1109"/>
      <c r="BW221" s="1109"/>
      <c r="BX221" s="1113"/>
      <c r="BY221" s="66"/>
      <c r="EI221" s="3"/>
      <c r="EJ221" s="3"/>
      <c r="EK221" s="3"/>
      <c r="EL221" s="3"/>
      <c r="EM221" s="3"/>
      <c r="EN221" s="3"/>
      <c r="EO221" s="3"/>
      <c r="EP221" s="3"/>
      <c r="EQ221" s="3"/>
      <c r="ER221" s="3"/>
      <c r="ES221" s="3"/>
      <c r="ET221" s="3"/>
      <c r="EU221" s="3"/>
      <c r="EV221" s="3"/>
      <c r="EW221" s="3"/>
      <c r="EX221" s="3"/>
      <c r="EY221" s="3"/>
    </row>
    <row r="222" spans="9:155" ht="7.5" customHeight="1">
      <c r="I222" s="65"/>
      <c r="J222" s="1144"/>
      <c r="K222" s="1125"/>
      <c r="L222" s="1125"/>
      <c r="M222" s="1125"/>
      <c r="N222" s="1125"/>
      <c r="O222" s="1125"/>
      <c r="P222" s="1125"/>
      <c r="Q222" s="1125"/>
      <c r="R222" s="1125"/>
      <c r="S222" s="1125"/>
      <c r="T222" s="1126"/>
      <c r="U222" s="1097" t="s">
        <v>474</v>
      </c>
      <c r="V222" s="1098"/>
      <c r="W222" s="1098"/>
      <c r="X222" s="1101">
        <f>IF($X$18=0,"",$X$18)</f>
      </c>
      <c r="Y222" s="1101"/>
      <c r="Z222" s="1101"/>
      <c r="AA222" s="1101"/>
      <c r="AB222" s="1101"/>
      <c r="AC222" s="1101"/>
      <c r="AD222" s="1101"/>
      <c r="AE222" s="1101"/>
      <c r="AF222" s="1101"/>
      <c r="AG222" s="1101"/>
      <c r="AH222" s="1101"/>
      <c r="AI222" s="1101"/>
      <c r="AJ222" s="1101"/>
      <c r="AK222" s="1101"/>
      <c r="AL222" s="1101"/>
      <c r="AM222" s="1102"/>
      <c r="AN222" s="1105">
        <f>IF($AN$18=0,"",$AN$18)</f>
      </c>
      <c r="AO222" s="1106"/>
      <c r="AP222" s="1106"/>
      <c r="AQ222" s="1106"/>
      <c r="AR222" s="1106"/>
      <c r="AS222" s="1106"/>
      <c r="AT222" s="1106"/>
      <c r="AU222" s="1106"/>
      <c r="AV222" s="1106"/>
      <c r="AW222" s="1106"/>
      <c r="AX222" s="1106"/>
      <c r="AY222" s="1106"/>
      <c r="AZ222" s="1106"/>
      <c r="BA222" s="1106"/>
      <c r="BB222" s="1106"/>
      <c r="BC222" s="1106"/>
      <c r="BD222" s="1106"/>
      <c r="BE222" s="1106"/>
      <c r="BF222" s="1107"/>
      <c r="BG222" s="1105">
        <f>IF($BG$18=0,"",$BG$18)</f>
      </c>
      <c r="BH222" s="1106"/>
      <c r="BI222" s="1106"/>
      <c r="BJ222" s="1106"/>
      <c r="BK222" s="1106"/>
      <c r="BL222" s="1106"/>
      <c r="BM222" s="1106"/>
      <c r="BN222" s="1106"/>
      <c r="BO222" s="1107"/>
      <c r="BP222" s="1105">
        <f>IF($BP$18=0,"",$BP$18)</f>
      </c>
      <c r="BQ222" s="1106"/>
      <c r="BR222" s="1106" t="s">
        <v>250</v>
      </c>
      <c r="BS222" s="1106"/>
      <c r="BT222" s="1106" t="s">
        <v>117</v>
      </c>
      <c r="BU222" s="1106">
        <f>IF($BU$18=0,"",$BU$18)</f>
      </c>
      <c r="BV222" s="1106"/>
      <c r="BW222" s="1106" t="s">
        <v>251</v>
      </c>
      <c r="BX222" s="1112"/>
      <c r="BY222" s="66"/>
      <c r="EI222" s="3"/>
      <c r="EJ222" s="3"/>
      <c r="EK222" s="3"/>
      <c r="EL222" s="3"/>
      <c r="EM222" s="3"/>
      <c r="EN222" s="3"/>
      <c r="EO222" s="3"/>
      <c r="EP222" s="3"/>
      <c r="EQ222" s="3"/>
      <c r="ER222" s="3"/>
      <c r="ES222" s="3"/>
      <c r="ET222" s="3"/>
      <c r="EU222" s="3"/>
      <c r="EV222" s="3"/>
      <c r="EW222" s="3"/>
      <c r="EX222" s="3"/>
      <c r="EY222" s="3"/>
    </row>
    <row r="223" spans="9:155" ht="7.5" customHeight="1">
      <c r="I223" s="65"/>
      <c r="J223" s="1144"/>
      <c r="K223" s="1125"/>
      <c r="L223" s="1125"/>
      <c r="M223" s="1125"/>
      <c r="N223" s="1125"/>
      <c r="O223" s="1125"/>
      <c r="P223" s="1125"/>
      <c r="Q223" s="1125"/>
      <c r="R223" s="1125"/>
      <c r="S223" s="1125"/>
      <c r="T223" s="1126"/>
      <c r="U223" s="1099"/>
      <c r="V223" s="1100"/>
      <c r="W223" s="1100"/>
      <c r="X223" s="1103"/>
      <c r="Y223" s="1103"/>
      <c r="Z223" s="1103"/>
      <c r="AA223" s="1103"/>
      <c r="AB223" s="1103"/>
      <c r="AC223" s="1103"/>
      <c r="AD223" s="1103"/>
      <c r="AE223" s="1103"/>
      <c r="AF223" s="1103"/>
      <c r="AG223" s="1103"/>
      <c r="AH223" s="1103"/>
      <c r="AI223" s="1103"/>
      <c r="AJ223" s="1103"/>
      <c r="AK223" s="1103"/>
      <c r="AL223" s="1103"/>
      <c r="AM223" s="1104"/>
      <c r="AN223" s="1108"/>
      <c r="AO223" s="1109"/>
      <c r="AP223" s="1109"/>
      <c r="AQ223" s="1109"/>
      <c r="AR223" s="1109"/>
      <c r="AS223" s="1109"/>
      <c r="AT223" s="1109"/>
      <c r="AU223" s="1109"/>
      <c r="AV223" s="1109"/>
      <c r="AW223" s="1109"/>
      <c r="AX223" s="1109"/>
      <c r="AY223" s="1109"/>
      <c r="AZ223" s="1109"/>
      <c r="BA223" s="1109"/>
      <c r="BB223" s="1109"/>
      <c r="BC223" s="1109"/>
      <c r="BD223" s="1109"/>
      <c r="BE223" s="1109"/>
      <c r="BF223" s="1110"/>
      <c r="BG223" s="1108"/>
      <c r="BH223" s="1109"/>
      <c r="BI223" s="1109"/>
      <c r="BJ223" s="1109"/>
      <c r="BK223" s="1109"/>
      <c r="BL223" s="1109"/>
      <c r="BM223" s="1109"/>
      <c r="BN223" s="1109"/>
      <c r="BO223" s="1110"/>
      <c r="BP223" s="1108"/>
      <c r="BQ223" s="1109"/>
      <c r="BR223" s="1109"/>
      <c r="BS223" s="1109"/>
      <c r="BT223" s="1109"/>
      <c r="BU223" s="1109"/>
      <c r="BV223" s="1109"/>
      <c r="BW223" s="1109"/>
      <c r="BX223" s="1113"/>
      <c r="BY223" s="66"/>
      <c r="EI223" s="3"/>
      <c r="EJ223" s="3"/>
      <c r="EK223" s="3"/>
      <c r="EL223" s="3"/>
      <c r="EM223" s="3"/>
      <c r="EN223" s="3"/>
      <c r="EO223" s="3"/>
      <c r="EP223" s="3"/>
      <c r="EQ223" s="3"/>
      <c r="ER223" s="3"/>
      <c r="ES223" s="3"/>
      <c r="ET223" s="3"/>
      <c r="EU223" s="3"/>
      <c r="EV223" s="3"/>
      <c r="EW223" s="3"/>
      <c r="EX223" s="3"/>
      <c r="EY223" s="3"/>
    </row>
    <row r="224" spans="9:155" ht="7.5" customHeight="1">
      <c r="I224" s="65"/>
      <c r="J224" s="1144"/>
      <c r="K224" s="1125"/>
      <c r="L224" s="1125"/>
      <c r="M224" s="1125"/>
      <c r="N224" s="1125"/>
      <c r="O224" s="1125"/>
      <c r="P224" s="1125"/>
      <c r="Q224" s="1125"/>
      <c r="R224" s="1125"/>
      <c r="S224" s="1125"/>
      <c r="T224" s="1126"/>
      <c r="U224" s="1097" t="s">
        <v>475</v>
      </c>
      <c r="V224" s="1098"/>
      <c r="W224" s="1098"/>
      <c r="X224" s="1101">
        <f>IF($X$20=0,"",$X$20)</f>
      </c>
      <c r="Y224" s="1101"/>
      <c r="Z224" s="1101"/>
      <c r="AA224" s="1101"/>
      <c r="AB224" s="1101"/>
      <c r="AC224" s="1101"/>
      <c r="AD224" s="1101"/>
      <c r="AE224" s="1101"/>
      <c r="AF224" s="1101"/>
      <c r="AG224" s="1101"/>
      <c r="AH224" s="1101"/>
      <c r="AI224" s="1101"/>
      <c r="AJ224" s="1101"/>
      <c r="AK224" s="1101"/>
      <c r="AL224" s="1101"/>
      <c r="AM224" s="1102"/>
      <c r="AN224" s="1105">
        <f>IF($AN$20=0,"",$AN$20)</f>
      </c>
      <c r="AO224" s="1106"/>
      <c r="AP224" s="1106"/>
      <c r="AQ224" s="1106"/>
      <c r="AR224" s="1106"/>
      <c r="AS224" s="1106"/>
      <c r="AT224" s="1106"/>
      <c r="AU224" s="1106"/>
      <c r="AV224" s="1106"/>
      <c r="AW224" s="1106"/>
      <c r="AX224" s="1106"/>
      <c r="AY224" s="1106"/>
      <c r="AZ224" s="1106"/>
      <c r="BA224" s="1106"/>
      <c r="BB224" s="1106"/>
      <c r="BC224" s="1106"/>
      <c r="BD224" s="1106"/>
      <c r="BE224" s="1106"/>
      <c r="BF224" s="1107"/>
      <c r="BG224" s="1105">
        <f>IF($BG$20=0,"",$BG$20)</f>
      </c>
      <c r="BH224" s="1106"/>
      <c r="BI224" s="1106"/>
      <c r="BJ224" s="1106"/>
      <c r="BK224" s="1106"/>
      <c r="BL224" s="1106"/>
      <c r="BM224" s="1106"/>
      <c r="BN224" s="1106"/>
      <c r="BO224" s="1107"/>
      <c r="BP224" s="1105">
        <f>IF($BP$20=0,"",$BP$20)</f>
      </c>
      <c r="BQ224" s="1106"/>
      <c r="BR224" s="1106" t="s">
        <v>250</v>
      </c>
      <c r="BS224" s="1106"/>
      <c r="BT224" s="1106" t="s">
        <v>117</v>
      </c>
      <c r="BU224" s="1106">
        <f>IF($BU$20=0,"",$BU$20)</f>
      </c>
      <c r="BV224" s="1106"/>
      <c r="BW224" s="1106" t="s">
        <v>251</v>
      </c>
      <c r="BX224" s="1112"/>
      <c r="BY224" s="66"/>
      <c r="EI224" s="3"/>
      <c r="EJ224" s="3"/>
      <c r="EK224" s="3"/>
      <c r="EL224" s="3"/>
      <c r="EM224" s="3"/>
      <c r="EN224" s="3"/>
      <c r="EO224" s="3"/>
      <c r="EP224" s="3"/>
      <c r="EQ224" s="3"/>
      <c r="ER224" s="3"/>
      <c r="ES224" s="3"/>
      <c r="ET224" s="3"/>
      <c r="EU224" s="3"/>
      <c r="EV224" s="3"/>
      <c r="EW224" s="3"/>
      <c r="EX224" s="3"/>
      <c r="EY224" s="3"/>
    </row>
    <row r="225" spans="9:155" ht="7.5" customHeight="1">
      <c r="I225" s="65"/>
      <c r="J225" s="1144"/>
      <c r="K225" s="1125"/>
      <c r="L225" s="1125"/>
      <c r="M225" s="1125"/>
      <c r="N225" s="1125"/>
      <c r="O225" s="1125"/>
      <c r="P225" s="1125"/>
      <c r="Q225" s="1125"/>
      <c r="R225" s="1125"/>
      <c r="S225" s="1125"/>
      <c r="T225" s="1126"/>
      <c r="U225" s="1099"/>
      <c r="V225" s="1100"/>
      <c r="W225" s="1100"/>
      <c r="X225" s="1103"/>
      <c r="Y225" s="1103"/>
      <c r="Z225" s="1103"/>
      <c r="AA225" s="1103"/>
      <c r="AB225" s="1103"/>
      <c r="AC225" s="1103"/>
      <c r="AD225" s="1103"/>
      <c r="AE225" s="1103"/>
      <c r="AF225" s="1103"/>
      <c r="AG225" s="1103"/>
      <c r="AH225" s="1103"/>
      <c r="AI225" s="1103"/>
      <c r="AJ225" s="1103"/>
      <c r="AK225" s="1103"/>
      <c r="AL225" s="1103"/>
      <c r="AM225" s="1104"/>
      <c r="AN225" s="1108"/>
      <c r="AO225" s="1109"/>
      <c r="AP225" s="1109"/>
      <c r="AQ225" s="1109"/>
      <c r="AR225" s="1109"/>
      <c r="AS225" s="1109"/>
      <c r="AT225" s="1109"/>
      <c r="AU225" s="1109"/>
      <c r="AV225" s="1109"/>
      <c r="AW225" s="1109"/>
      <c r="AX225" s="1109"/>
      <c r="AY225" s="1109"/>
      <c r="AZ225" s="1109"/>
      <c r="BA225" s="1109"/>
      <c r="BB225" s="1109"/>
      <c r="BC225" s="1109"/>
      <c r="BD225" s="1109"/>
      <c r="BE225" s="1109"/>
      <c r="BF225" s="1110"/>
      <c r="BG225" s="1108"/>
      <c r="BH225" s="1109"/>
      <c r="BI225" s="1109"/>
      <c r="BJ225" s="1109"/>
      <c r="BK225" s="1109"/>
      <c r="BL225" s="1109"/>
      <c r="BM225" s="1109"/>
      <c r="BN225" s="1109"/>
      <c r="BO225" s="1110"/>
      <c r="BP225" s="1108"/>
      <c r="BQ225" s="1109"/>
      <c r="BR225" s="1109"/>
      <c r="BS225" s="1109"/>
      <c r="BT225" s="1109"/>
      <c r="BU225" s="1109"/>
      <c r="BV225" s="1109"/>
      <c r="BW225" s="1109"/>
      <c r="BX225" s="1113"/>
      <c r="BY225" s="66"/>
      <c r="EI225" s="3"/>
      <c r="EJ225" s="3"/>
      <c r="EK225" s="3"/>
      <c r="EL225" s="3"/>
      <c r="EM225" s="3"/>
      <c r="EN225" s="3"/>
      <c r="EO225" s="3"/>
      <c r="EP225" s="3"/>
      <c r="EQ225" s="3"/>
      <c r="ER225" s="3"/>
      <c r="ES225" s="3"/>
      <c r="ET225" s="3"/>
      <c r="EU225" s="3"/>
      <c r="EV225" s="3"/>
      <c r="EW225" s="3"/>
      <c r="EX225" s="3"/>
      <c r="EY225" s="3"/>
    </row>
    <row r="226" spans="9:155" ht="7.5" customHeight="1">
      <c r="I226" s="65"/>
      <c r="J226" s="1144"/>
      <c r="K226" s="1125"/>
      <c r="L226" s="1125"/>
      <c r="M226" s="1125"/>
      <c r="N226" s="1125"/>
      <c r="O226" s="1125"/>
      <c r="P226" s="1125"/>
      <c r="Q226" s="1125"/>
      <c r="R226" s="1125"/>
      <c r="S226" s="1125"/>
      <c r="T226" s="1126"/>
      <c r="U226" s="1097" t="s">
        <v>476</v>
      </c>
      <c r="V226" s="1098"/>
      <c r="W226" s="1098"/>
      <c r="X226" s="1101">
        <f>IF($X$22=0,"",$X$22)</f>
      </c>
      <c r="Y226" s="1101"/>
      <c r="Z226" s="1101"/>
      <c r="AA226" s="1101"/>
      <c r="AB226" s="1101"/>
      <c r="AC226" s="1101"/>
      <c r="AD226" s="1101"/>
      <c r="AE226" s="1101"/>
      <c r="AF226" s="1101"/>
      <c r="AG226" s="1101"/>
      <c r="AH226" s="1101"/>
      <c r="AI226" s="1101"/>
      <c r="AJ226" s="1101"/>
      <c r="AK226" s="1101"/>
      <c r="AL226" s="1101"/>
      <c r="AM226" s="1102"/>
      <c r="AN226" s="1105">
        <f>IF($AN$22=0,"",$AN$22)</f>
      </c>
      <c r="AO226" s="1106"/>
      <c r="AP226" s="1106"/>
      <c r="AQ226" s="1106"/>
      <c r="AR226" s="1106"/>
      <c r="AS226" s="1106"/>
      <c r="AT226" s="1106"/>
      <c r="AU226" s="1106"/>
      <c r="AV226" s="1106"/>
      <c r="AW226" s="1106"/>
      <c r="AX226" s="1106"/>
      <c r="AY226" s="1106"/>
      <c r="AZ226" s="1106"/>
      <c r="BA226" s="1106"/>
      <c r="BB226" s="1106"/>
      <c r="BC226" s="1106"/>
      <c r="BD226" s="1106"/>
      <c r="BE226" s="1106"/>
      <c r="BF226" s="1107"/>
      <c r="BG226" s="1105">
        <f>IF($BG$22=0,"",$BG$22)</f>
      </c>
      <c r="BH226" s="1106"/>
      <c r="BI226" s="1106"/>
      <c r="BJ226" s="1106"/>
      <c r="BK226" s="1106"/>
      <c r="BL226" s="1106"/>
      <c r="BM226" s="1106"/>
      <c r="BN226" s="1106"/>
      <c r="BO226" s="1107"/>
      <c r="BP226" s="1105">
        <f>IF($BP$22=0,"",$BP$22)</f>
      </c>
      <c r="BQ226" s="1106"/>
      <c r="BR226" s="1106" t="s">
        <v>250</v>
      </c>
      <c r="BS226" s="1106"/>
      <c r="BT226" s="1106" t="s">
        <v>117</v>
      </c>
      <c r="BU226" s="1106">
        <f>IF($BU$22=0,"",$BU$22)</f>
      </c>
      <c r="BV226" s="1106"/>
      <c r="BW226" s="1106" t="s">
        <v>251</v>
      </c>
      <c r="BX226" s="1112"/>
      <c r="BY226" s="66"/>
      <c r="EI226" s="3"/>
      <c r="EJ226" s="3"/>
      <c r="EK226" s="3"/>
      <c r="EL226" s="3"/>
      <c r="EM226" s="3"/>
      <c r="EN226" s="3"/>
      <c r="EO226" s="3"/>
      <c r="EP226" s="3"/>
      <c r="EQ226" s="3"/>
      <c r="ER226" s="3"/>
      <c r="ES226" s="3"/>
      <c r="ET226" s="3"/>
      <c r="EU226" s="3"/>
      <c r="EV226" s="3"/>
      <c r="EW226" s="3"/>
      <c r="EX226" s="3"/>
      <c r="EY226" s="3"/>
    </row>
    <row r="227" spans="9:155" ht="7.5" customHeight="1">
      <c r="I227" s="65"/>
      <c r="J227" s="1144"/>
      <c r="K227" s="1125"/>
      <c r="L227" s="1125"/>
      <c r="M227" s="1125"/>
      <c r="N227" s="1125"/>
      <c r="O227" s="1125"/>
      <c r="P227" s="1125"/>
      <c r="Q227" s="1125"/>
      <c r="R227" s="1125"/>
      <c r="S227" s="1125"/>
      <c r="T227" s="1126"/>
      <c r="U227" s="1099"/>
      <c r="V227" s="1100"/>
      <c r="W227" s="1100"/>
      <c r="X227" s="1103"/>
      <c r="Y227" s="1103"/>
      <c r="Z227" s="1103"/>
      <c r="AA227" s="1103"/>
      <c r="AB227" s="1103"/>
      <c r="AC227" s="1103"/>
      <c r="AD227" s="1103"/>
      <c r="AE227" s="1103"/>
      <c r="AF227" s="1103"/>
      <c r="AG227" s="1103"/>
      <c r="AH227" s="1103"/>
      <c r="AI227" s="1103"/>
      <c r="AJ227" s="1103"/>
      <c r="AK227" s="1103"/>
      <c r="AL227" s="1103"/>
      <c r="AM227" s="1104"/>
      <c r="AN227" s="1108"/>
      <c r="AO227" s="1109"/>
      <c r="AP227" s="1109"/>
      <c r="AQ227" s="1109"/>
      <c r="AR227" s="1109"/>
      <c r="AS227" s="1109"/>
      <c r="AT227" s="1109"/>
      <c r="AU227" s="1109"/>
      <c r="AV227" s="1109"/>
      <c r="AW227" s="1109"/>
      <c r="AX227" s="1109"/>
      <c r="AY227" s="1109"/>
      <c r="AZ227" s="1109"/>
      <c r="BA227" s="1109"/>
      <c r="BB227" s="1109"/>
      <c r="BC227" s="1109"/>
      <c r="BD227" s="1109"/>
      <c r="BE227" s="1109"/>
      <c r="BF227" s="1110"/>
      <c r="BG227" s="1108"/>
      <c r="BH227" s="1109"/>
      <c r="BI227" s="1109"/>
      <c r="BJ227" s="1109"/>
      <c r="BK227" s="1109"/>
      <c r="BL227" s="1109"/>
      <c r="BM227" s="1109"/>
      <c r="BN227" s="1109"/>
      <c r="BO227" s="1110"/>
      <c r="BP227" s="1108"/>
      <c r="BQ227" s="1109"/>
      <c r="BR227" s="1109"/>
      <c r="BS227" s="1109"/>
      <c r="BT227" s="1109"/>
      <c r="BU227" s="1109"/>
      <c r="BV227" s="1109"/>
      <c r="BW227" s="1109"/>
      <c r="BX227" s="1113"/>
      <c r="BY227" s="66"/>
      <c r="EI227" s="3"/>
      <c r="EJ227" s="3"/>
      <c r="EK227" s="3"/>
      <c r="EL227" s="3"/>
      <c r="EM227" s="3"/>
      <c r="EN227" s="3"/>
      <c r="EO227" s="3"/>
      <c r="EP227" s="3"/>
      <c r="EQ227" s="3"/>
      <c r="ER227" s="3"/>
      <c r="ES227" s="3"/>
      <c r="ET227" s="3"/>
      <c r="EU227" s="3"/>
      <c r="EV227" s="3"/>
      <c r="EW227" s="3"/>
      <c r="EX227" s="3"/>
      <c r="EY227" s="3"/>
    </row>
    <row r="228" spans="9:155" ht="7.5" customHeight="1">
      <c r="I228" s="65"/>
      <c r="J228" s="1144"/>
      <c r="K228" s="1125"/>
      <c r="L228" s="1125"/>
      <c r="M228" s="1125"/>
      <c r="N228" s="1125"/>
      <c r="O228" s="1125"/>
      <c r="P228" s="1125"/>
      <c r="Q228" s="1125"/>
      <c r="R228" s="1125"/>
      <c r="S228" s="1125"/>
      <c r="T228" s="1126"/>
      <c r="U228" s="1097" t="s">
        <v>477</v>
      </c>
      <c r="V228" s="1098"/>
      <c r="W228" s="1098"/>
      <c r="X228" s="1101">
        <f>IF($X$24=0,"",$X$24)</f>
      </c>
      <c r="Y228" s="1101"/>
      <c r="Z228" s="1101"/>
      <c r="AA228" s="1101"/>
      <c r="AB228" s="1101"/>
      <c r="AC228" s="1101"/>
      <c r="AD228" s="1101"/>
      <c r="AE228" s="1101"/>
      <c r="AF228" s="1101"/>
      <c r="AG228" s="1101"/>
      <c r="AH228" s="1101"/>
      <c r="AI228" s="1101"/>
      <c r="AJ228" s="1101"/>
      <c r="AK228" s="1101"/>
      <c r="AL228" s="1101"/>
      <c r="AM228" s="1102"/>
      <c r="AN228" s="1105">
        <f>IF($AN$24=0,"",$AN$24)</f>
      </c>
      <c r="AO228" s="1106"/>
      <c r="AP228" s="1106"/>
      <c r="AQ228" s="1106"/>
      <c r="AR228" s="1106"/>
      <c r="AS228" s="1106"/>
      <c r="AT228" s="1106"/>
      <c r="AU228" s="1106"/>
      <c r="AV228" s="1106"/>
      <c r="AW228" s="1106"/>
      <c r="AX228" s="1106"/>
      <c r="AY228" s="1106"/>
      <c r="AZ228" s="1106"/>
      <c r="BA228" s="1106"/>
      <c r="BB228" s="1106"/>
      <c r="BC228" s="1106"/>
      <c r="BD228" s="1106"/>
      <c r="BE228" s="1106"/>
      <c r="BF228" s="1107"/>
      <c r="BG228" s="1105">
        <f>IF($BG$24=0,"",$BG$24)</f>
      </c>
      <c r="BH228" s="1106"/>
      <c r="BI228" s="1106"/>
      <c r="BJ228" s="1106"/>
      <c r="BK228" s="1106"/>
      <c r="BL228" s="1106"/>
      <c r="BM228" s="1106"/>
      <c r="BN228" s="1106"/>
      <c r="BO228" s="1107"/>
      <c r="BP228" s="1105">
        <f>IF($BP$24=0,"",$BP$24)</f>
      </c>
      <c r="BQ228" s="1106"/>
      <c r="BR228" s="1106" t="s">
        <v>250</v>
      </c>
      <c r="BS228" s="1106"/>
      <c r="BT228" s="1106" t="s">
        <v>117</v>
      </c>
      <c r="BU228" s="1106">
        <f>IF($BU$24=0,"",$BU$24)</f>
      </c>
      <c r="BV228" s="1106"/>
      <c r="BW228" s="1106" t="s">
        <v>251</v>
      </c>
      <c r="BX228" s="1112"/>
      <c r="BY228" s="66"/>
      <c r="EI228" s="3"/>
      <c r="EJ228" s="3"/>
      <c r="EK228" s="3"/>
      <c r="EL228" s="3"/>
      <c r="EM228" s="3"/>
      <c r="EN228" s="3"/>
      <c r="EO228" s="3"/>
      <c r="EP228" s="3"/>
      <c r="EQ228" s="3"/>
      <c r="ER228" s="3"/>
      <c r="ES228" s="3"/>
      <c r="ET228" s="3"/>
      <c r="EU228" s="3"/>
      <c r="EV228" s="3"/>
      <c r="EW228" s="3"/>
      <c r="EX228" s="3"/>
      <c r="EY228" s="3"/>
    </row>
    <row r="229" spans="9:155" ht="7.5" customHeight="1">
      <c r="I229" s="65"/>
      <c r="J229" s="1144"/>
      <c r="K229" s="1125"/>
      <c r="L229" s="1125"/>
      <c r="M229" s="1125"/>
      <c r="N229" s="1125"/>
      <c r="O229" s="1125"/>
      <c r="P229" s="1125"/>
      <c r="Q229" s="1125"/>
      <c r="R229" s="1125"/>
      <c r="S229" s="1125"/>
      <c r="T229" s="1126"/>
      <c r="U229" s="1099"/>
      <c r="V229" s="1100"/>
      <c r="W229" s="1100"/>
      <c r="X229" s="1103"/>
      <c r="Y229" s="1103"/>
      <c r="Z229" s="1103"/>
      <c r="AA229" s="1103"/>
      <c r="AB229" s="1103"/>
      <c r="AC229" s="1103"/>
      <c r="AD229" s="1103"/>
      <c r="AE229" s="1103"/>
      <c r="AF229" s="1103"/>
      <c r="AG229" s="1103"/>
      <c r="AH229" s="1103"/>
      <c r="AI229" s="1103"/>
      <c r="AJ229" s="1103"/>
      <c r="AK229" s="1103"/>
      <c r="AL229" s="1103"/>
      <c r="AM229" s="1104"/>
      <c r="AN229" s="1108"/>
      <c r="AO229" s="1109"/>
      <c r="AP229" s="1109"/>
      <c r="AQ229" s="1109"/>
      <c r="AR229" s="1109"/>
      <c r="AS229" s="1109"/>
      <c r="AT229" s="1109"/>
      <c r="AU229" s="1109"/>
      <c r="AV229" s="1109"/>
      <c r="AW229" s="1109"/>
      <c r="AX229" s="1109"/>
      <c r="AY229" s="1109"/>
      <c r="AZ229" s="1109"/>
      <c r="BA229" s="1109"/>
      <c r="BB229" s="1109"/>
      <c r="BC229" s="1109"/>
      <c r="BD229" s="1109"/>
      <c r="BE229" s="1109"/>
      <c r="BF229" s="1110"/>
      <c r="BG229" s="1108"/>
      <c r="BH229" s="1109"/>
      <c r="BI229" s="1109"/>
      <c r="BJ229" s="1109"/>
      <c r="BK229" s="1109"/>
      <c r="BL229" s="1109"/>
      <c r="BM229" s="1109"/>
      <c r="BN229" s="1109"/>
      <c r="BO229" s="1110"/>
      <c r="BP229" s="1108"/>
      <c r="BQ229" s="1109"/>
      <c r="BR229" s="1109"/>
      <c r="BS229" s="1109"/>
      <c r="BT229" s="1109"/>
      <c r="BU229" s="1109"/>
      <c r="BV229" s="1109"/>
      <c r="BW229" s="1109"/>
      <c r="BX229" s="1113"/>
      <c r="BY229" s="66"/>
      <c r="EI229" s="3"/>
      <c r="EJ229" s="3"/>
      <c r="EK229" s="3"/>
      <c r="EL229" s="3"/>
      <c r="EM229" s="3"/>
      <c r="EN229" s="3"/>
      <c r="EO229" s="3"/>
      <c r="EP229" s="3"/>
      <c r="EQ229" s="3"/>
      <c r="ER229" s="3"/>
      <c r="ES229" s="3"/>
      <c r="ET229" s="3"/>
      <c r="EU229" s="3"/>
      <c r="EV229" s="3"/>
      <c r="EW229" s="3"/>
      <c r="EX229" s="3"/>
      <c r="EY229" s="3"/>
    </row>
    <row r="230" spans="9:155" ht="7.5" customHeight="1">
      <c r="I230" s="65"/>
      <c r="J230" s="1144"/>
      <c r="K230" s="1125"/>
      <c r="L230" s="1125"/>
      <c r="M230" s="1125"/>
      <c r="N230" s="1125"/>
      <c r="O230" s="1125"/>
      <c r="P230" s="1125"/>
      <c r="Q230" s="1125"/>
      <c r="R230" s="1125"/>
      <c r="S230" s="1125"/>
      <c r="T230" s="1126"/>
      <c r="U230" s="1097" t="s">
        <v>478</v>
      </c>
      <c r="V230" s="1098"/>
      <c r="W230" s="1098"/>
      <c r="X230" s="1101">
        <f>IF($X$26=0,"",$X$26)</f>
      </c>
      <c r="Y230" s="1101"/>
      <c r="Z230" s="1101"/>
      <c r="AA230" s="1101"/>
      <c r="AB230" s="1101"/>
      <c r="AC230" s="1101"/>
      <c r="AD230" s="1101"/>
      <c r="AE230" s="1101"/>
      <c r="AF230" s="1101"/>
      <c r="AG230" s="1101"/>
      <c r="AH230" s="1101"/>
      <c r="AI230" s="1101"/>
      <c r="AJ230" s="1101"/>
      <c r="AK230" s="1101"/>
      <c r="AL230" s="1101"/>
      <c r="AM230" s="1102"/>
      <c r="AN230" s="1105">
        <f>IF($AN$26=0,"",$AN$26)</f>
      </c>
      <c r="AO230" s="1106"/>
      <c r="AP230" s="1106"/>
      <c r="AQ230" s="1106"/>
      <c r="AR230" s="1106"/>
      <c r="AS230" s="1106"/>
      <c r="AT230" s="1106"/>
      <c r="AU230" s="1106"/>
      <c r="AV230" s="1106"/>
      <c r="AW230" s="1106"/>
      <c r="AX230" s="1106"/>
      <c r="AY230" s="1106"/>
      <c r="AZ230" s="1106"/>
      <c r="BA230" s="1106"/>
      <c r="BB230" s="1106"/>
      <c r="BC230" s="1106"/>
      <c r="BD230" s="1106"/>
      <c r="BE230" s="1106"/>
      <c r="BF230" s="1107"/>
      <c r="BG230" s="1105">
        <f>IF($BG$26=0,"",$BG$26)</f>
      </c>
      <c r="BH230" s="1106"/>
      <c r="BI230" s="1106"/>
      <c r="BJ230" s="1106"/>
      <c r="BK230" s="1106"/>
      <c r="BL230" s="1106"/>
      <c r="BM230" s="1106"/>
      <c r="BN230" s="1106"/>
      <c r="BO230" s="1107"/>
      <c r="BP230" s="1105">
        <f>IF($BP$26=0,"",$BP$26)</f>
      </c>
      <c r="BQ230" s="1106"/>
      <c r="BR230" s="1106" t="s">
        <v>250</v>
      </c>
      <c r="BS230" s="1106"/>
      <c r="BT230" s="1106" t="s">
        <v>117</v>
      </c>
      <c r="BU230" s="1106">
        <f>IF($BU$26=0,"",$BU$26)</f>
      </c>
      <c r="BV230" s="1106"/>
      <c r="BW230" s="1106" t="s">
        <v>251</v>
      </c>
      <c r="BX230" s="1112"/>
      <c r="BY230" s="66"/>
      <c r="EI230" s="3"/>
      <c r="EJ230" s="3"/>
      <c r="EK230" s="3"/>
      <c r="EL230" s="3"/>
      <c r="EM230" s="3"/>
      <c r="EN230" s="3"/>
      <c r="EO230" s="3"/>
      <c r="EP230" s="3"/>
      <c r="EQ230" s="3"/>
      <c r="ER230" s="3"/>
      <c r="ES230" s="3"/>
      <c r="ET230" s="3"/>
      <c r="EU230" s="3"/>
      <c r="EV230" s="3"/>
      <c r="EW230" s="3"/>
      <c r="EX230" s="3"/>
      <c r="EY230" s="3"/>
    </row>
    <row r="231" spans="9:155" ht="7.5" customHeight="1">
      <c r="I231" s="65"/>
      <c r="J231" s="1144"/>
      <c r="K231" s="1125"/>
      <c r="L231" s="1125"/>
      <c r="M231" s="1125"/>
      <c r="N231" s="1125"/>
      <c r="O231" s="1125"/>
      <c r="P231" s="1125"/>
      <c r="Q231" s="1125"/>
      <c r="R231" s="1125"/>
      <c r="S231" s="1125"/>
      <c r="T231" s="1126"/>
      <c r="U231" s="1099"/>
      <c r="V231" s="1100"/>
      <c r="W231" s="1100"/>
      <c r="X231" s="1103"/>
      <c r="Y231" s="1103"/>
      <c r="Z231" s="1103"/>
      <c r="AA231" s="1103"/>
      <c r="AB231" s="1103"/>
      <c r="AC231" s="1103"/>
      <c r="AD231" s="1103"/>
      <c r="AE231" s="1103"/>
      <c r="AF231" s="1103"/>
      <c r="AG231" s="1103"/>
      <c r="AH231" s="1103"/>
      <c r="AI231" s="1103"/>
      <c r="AJ231" s="1103"/>
      <c r="AK231" s="1103"/>
      <c r="AL231" s="1103"/>
      <c r="AM231" s="1104"/>
      <c r="AN231" s="1108"/>
      <c r="AO231" s="1109"/>
      <c r="AP231" s="1109"/>
      <c r="AQ231" s="1109"/>
      <c r="AR231" s="1109"/>
      <c r="AS231" s="1109"/>
      <c r="AT231" s="1109"/>
      <c r="AU231" s="1109"/>
      <c r="AV231" s="1109"/>
      <c r="AW231" s="1109"/>
      <c r="AX231" s="1109"/>
      <c r="AY231" s="1109"/>
      <c r="AZ231" s="1109"/>
      <c r="BA231" s="1109"/>
      <c r="BB231" s="1109"/>
      <c r="BC231" s="1109"/>
      <c r="BD231" s="1109"/>
      <c r="BE231" s="1109"/>
      <c r="BF231" s="1110"/>
      <c r="BG231" s="1108"/>
      <c r="BH231" s="1109"/>
      <c r="BI231" s="1109"/>
      <c r="BJ231" s="1109"/>
      <c r="BK231" s="1109"/>
      <c r="BL231" s="1109"/>
      <c r="BM231" s="1109"/>
      <c r="BN231" s="1109"/>
      <c r="BO231" s="1110"/>
      <c r="BP231" s="1108"/>
      <c r="BQ231" s="1109"/>
      <c r="BR231" s="1109"/>
      <c r="BS231" s="1109"/>
      <c r="BT231" s="1109"/>
      <c r="BU231" s="1109"/>
      <c r="BV231" s="1109"/>
      <c r="BW231" s="1109"/>
      <c r="BX231" s="1113"/>
      <c r="BY231" s="66"/>
      <c r="EI231" s="3"/>
      <c r="EJ231" s="3"/>
      <c r="EK231" s="3"/>
      <c r="EL231" s="3"/>
      <c r="EM231" s="3"/>
      <c r="EN231" s="3"/>
      <c r="EO231" s="3"/>
      <c r="EP231" s="3"/>
      <c r="EQ231" s="3"/>
      <c r="ER231" s="3"/>
      <c r="ES231" s="3"/>
      <c r="ET231" s="3"/>
      <c r="EU231" s="3"/>
      <c r="EV231" s="3"/>
      <c r="EW231" s="3"/>
      <c r="EX231" s="3"/>
      <c r="EY231" s="3"/>
    </row>
    <row r="232" spans="9:155" ht="7.5" customHeight="1">
      <c r="I232" s="65"/>
      <c r="J232" s="1144"/>
      <c r="K232" s="1125"/>
      <c r="L232" s="1125"/>
      <c r="M232" s="1125"/>
      <c r="N232" s="1125"/>
      <c r="O232" s="1125"/>
      <c r="P232" s="1125"/>
      <c r="Q232" s="1125"/>
      <c r="R232" s="1125"/>
      <c r="S232" s="1125"/>
      <c r="T232" s="1126"/>
      <c r="U232" s="1097" t="s">
        <v>479</v>
      </c>
      <c r="V232" s="1098"/>
      <c r="W232" s="1098"/>
      <c r="X232" s="1101">
        <f>IF($X$28=0,"",$X$28)</f>
      </c>
      <c r="Y232" s="1101"/>
      <c r="Z232" s="1101"/>
      <c r="AA232" s="1101"/>
      <c r="AB232" s="1101"/>
      <c r="AC232" s="1101"/>
      <c r="AD232" s="1101"/>
      <c r="AE232" s="1101"/>
      <c r="AF232" s="1101"/>
      <c r="AG232" s="1101"/>
      <c r="AH232" s="1101"/>
      <c r="AI232" s="1101"/>
      <c r="AJ232" s="1101"/>
      <c r="AK232" s="1101"/>
      <c r="AL232" s="1101"/>
      <c r="AM232" s="1102"/>
      <c r="AN232" s="1105">
        <f>IF($AN$28=0,"",$AN$28)</f>
      </c>
      <c r="AO232" s="1106"/>
      <c r="AP232" s="1106"/>
      <c r="AQ232" s="1106"/>
      <c r="AR232" s="1106"/>
      <c r="AS232" s="1106"/>
      <c r="AT232" s="1106"/>
      <c r="AU232" s="1106"/>
      <c r="AV232" s="1106"/>
      <c r="AW232" s="1106"/>
      <c r="AX232" s="1106"/>
      <c r="AY232" s="1106"/>
      <c r="AZ232" s="1106"/>
      <c r="BA232" s="1106"/>
      <c r="BB232" s="1106"/>
      <c r="BC232" s="1106"/>
      <c r="BD232" s="1106"/>
      <c r="BE232" s="1106"/>
      <c r="BF232" s="1107"/>
      <c r="BG232" s="1105">
        <f>IF($BG$28=0,"",$BG$28)</f>
      </c>
      <c r="BH232" s="1106"/>
      <c r="BI232" s="1106"/>
      <c r="BJ232" s="1106"/>
      <c r="BK232" s="1106"/>
      <c r="BL232" s="1106"/>
      <c r="BM232" s="1106"/>
      <c r="BN232" s="1106"/>
      <c r="BO232" s="1107"/>
      <c r="BP232" s="1105">
        <f>IF($BP$28=0,"",$BP$28)</f>
      </c>
      <c r="BQ232" s="1106"/>
      <c r="BR232" s="1106" t="s">
        <v>250</v>
      </c>
      <c r="BS232" s="1106"/>
      <c r="BT232" s="1106" t="s">
        <v>117</v>
      </c>
      <c r="BU232" s="1106">
        <f>IF($BU$28=0,"",$BU$28)</f>
      </c>
      <c r="BV232" s="1106"/>
      <c r="BW232" s="1106" t="s">
        <v>251</v>
      </c>
      <c r="BX232" s="1112"/>
      <c r="BY232" s="66"/>
      <c r="EI232" s="3"/>
      <c r="EJ232" s="3"/>
      <c r="EK232" s="3"/>
      <c r="EL232" s="3"/>
      <c r="EM232" s="3"/>
      <c r="EN232" s="3"/>
      <c r="EO232" s="3"/>
      <c r="EP232" s="3"/>
      <c r="EQ232" s="3"/>
      <c r="ER232" s="3"/>
      <c r="ES232" s="3"/>
      <c r="ET232" s="3"/>
      <c r="EU232" s="3"/>
      <c r="EV232" s="3"/>
      <c r="EW232" s="3"/>
      <c r="EX232" s="3"/>
      <c r="EY232" s="3"/>
    </row>
    <row r="233" spans="9:155" ht="7.5" customHeight="1">
      <c r="I233" s="65"/>
      <c r="J233" s="1144"/>
      <c r="K233" s="1125"/>
      <c r="L233" s="1125"/>
      <c r="M233" s="1125"/>
      <c r="N233" s="1125"/>
      <c r="O233" s="1125"/>
      <c r="P233" s="1125"/>
      <c r="Q233" s="1125"/>
      <c r="R233" s="1125"/>
      <c r="S233" s="1125"/>
      <c r="T233" s="1126"/>
      <c r="U233" s="1099"/>
      <c r="V233" s="1100"/>
      <c r="W233" s="1100"/>
      <c r="X233" s="1103"/>
      <c r="Y233" s="1103"/>
      <c r="Z233" s="1103"/>
      <c r="AA233" s="1103"/>
      <c r="AB233" s="1103"/>
      <c r="AC233" s="1103"/>
      <c r="AD233" s="1103"/>
      <c r="AE233" s="1103"/>
      <c r="AF233" s="1103"/>
      <c r="AG233" s="1103"/>
      <c r="AH233" s="1103"/>
      <c r="AI233" s="1103"/>
      <c r="AJ233" s="1103"/>
      <c r="AK233" s="1103"/>
      <c r="AL233" s="1103"/>
      <c r="AM233" s="1104"/>
      <c r="AN233" s="1108"/>
      <c r="AO233" s="1109"/>
      <c r="AP233" s="1109"/>
      <c r="AQ233" s="1109"/>
      <c r="AR233" s="1109"/>
      <c r="AS233" s="1109"/>
      <c r="AT233" s="1109"/>
      <c r="AU233" s="1109"/>
      <c r="AV233" s="1109"/>
      <c r="AW233" s="1109"/>
      <c r="AX233" s="1109"/>
      <c r="AY233" s="1109"/>
      <c r="AZ233" s="1109"/>
      <c r="BA233" s="1109"/>
      <c r="BB233" s="1109"/>
      <c r="BC233" s="1109"/>
      <c r="BD233" s="1109"/>
      <c r="BE233" s="1109"/>
      <c r="BF233" s="1110"/>
      <c r="BG233" s="1108"/>
      <c r="BH233" s="1109"/>
      <c r="BI233" s="1109"/>
      <c r="BJ233" s="1109"/>
      <c r="BK233" s="1109"/>
      <c r="BL233" s="1109"/>
      <c r="BM233" s="1109"/>
      <c r="BN233" s="1109"/>
      <c r="BO233" s="1110"/>
      <c r="BP233" s="1108"/>
      <c r="BQ233" s="1109"/>
      <c r="BR233" s="1109"/>
      <c r="BS233" s="1109"/>
      <c r="BT233" s="1109"/>
      <c r="BU233" s="1109"/>
      <c r="BV233" s="1109"/>
      <c r="BW233" s="1109"/>
      <c r="BX233" s="1113"/>
      <c r="BY233" s="66"/>
      <c r="EI233" s="3"/>
      <c r="EJ233" s="3"/>
      <c r="EK233" s="3"/>
      <c r="EL233" s="3"/>
      <c r="EM233" s="3"/>
      <c r="EN233" s="3"/>
      <c r="EO233" s="3"/>
      <c r="EP233" s="3"/>
      <c r="EQ233" s="3"/>
      <c r="ER233" s="3"/>
      <c r="ES233" s="3"/>
      <c r="ET233" s="3"/>
      <c r="EU233" s="3"/>
      <c r="EV233" s="3"/>
      <c r="EW233" s="3"/>
      <c r="EX233" s="3"/>
      <c r="EY233" s="3"/>
    </row>
    <row r="234" spans="9:155" ht="7.5" customHeight="1">
      <c r="I234" s="65"/>
      <c r="J234" s="1144"/>
      <c r="K234" s="1125"/>
      <c r="L234" s="1125"/>
      <c r="M234" s="1125"/>
      <c r="N234" s="1125"/>
      <c r="O234" s="1125"/>
      <c r="P234" s="1125"/>
      <c r="Q234" s="1125"/>
      <c r="R234" s="1125"/>
      <c r="S234" s="1125"/>
      <c r="T234" s="1126"/>
      <c r="U234" s="1097" t="s">
        <v>480</v>
      </c>
      <c r="V234" s="1098"/>
      <c r="W234" s="1098"/>
      <c r="X234" s="1101">
        <f>IF($X$30=0,"",$X$30)</f>
      </c>
      <c r="Y234" s="1101"/>
      <c r="Z234" s="1101"/>
      <c r="AA234" s="1101"/>
      <c r="AB234" s="1101"/>
      <c r="AC234" s="1101"/>
      <c r="AD234" s="1101"/>
      <c r="AE234" s="1101"/>
      <c r="AF234" s="1101"/>
      <c r="AG234" s="1101"/>
      <c r="AH234" s="1101"/>
      <c r="AI234" s="1101"/>
      <c r="AJ234" s="1101"/>
      <c r="AK234" s="1101"/>
      <c r="AL234" s="1101"/>
      <c r="AM234" s="1102"/>
      <c r="AN234" s="1105">
        <f>IF($AN$30=0,"",$AN$30)</f>
      </c>
      <c r="AO234" s="1106"/>
      <c r="AP234" s="1106"/>
      <c r="AQ234" s="1106"/>
      <c r="AR234" s="1106"/>
      <c r="AS234" s="1106"/>
      <c r="AT234" s="1106"/>
      <c r="AU234" s="1106"/>
      <c r="AV234" s="1106"/>
      <c r="AW234" s="1106"/>
      <c r="AX234" s="1106"/>
      <c r="AY234" s="1106"/>
      <c r="AZ234" s="1106"/>
      <c r="BA234" s="1106"/>
      <c r="BB234" s="1106"/>
      <c r="BC234" s="1106"/>
      <c r="BD234" s="1106"/>
      <c r="BE234" s="1106"/>
      <c r="BF234" s="1107"/>
      <c r="BG234" s="1105">
        <f>IF($BG$30=0,"",$BG$30)</f>
      </c>
      <c r="BH234" s="1106"/>
      <c r="BI234" s="1106"/>
      <c r="BJ234" s="1106"/>
      <c r="BK234" s="1106"/>
      <c r="BL234" s="1106"/>
      <c r="BM234" s="1106"/>
      <c r="BN234" s="1106"/>
      <c r="BO234" s="1107"/>
      <c r="BP234" s="1105">
        <f>IF($BP$30=0,"",$BP$30)</f>
      </c>
      <c r="BQ234" s="1106"/>
      <c r="BR234" s="1106" t="s">
        <v>250</v>
      </c>
      <c r="BS234" s="1106"/>
      <c r="BT234" s="1106" t="s">
        <v>117</v>
      </c>
      <c r="BU234" s="1106">
        <f>IF($BU$30=0,"",$BU$30)</f>
      </c>
      <c r="BV234" s="1106"/>
      <c r="BW234" s="1106" t="s">
        <v>251</v>
      </c>
      <c r="BX234" s="1112"/>
      <c r="BY234" s="66"/>
      <c r="EI234" s="3"/>
      <c r="EJ234" s="3"/>
      <c r="EK234" s="3"/>
      <c r="EL234" s="3"/>
      <c r="EM234" s="3"/>
      <c r="EN234" s="3"/>
      <c r="EO234" s="3"/>
      <c r="EP234" s="3"/>
      <c r="EQ234" s="3"/>
      <c r="ER234" s="3"/>
      <c r="ES234" s="3"/>
      <c r="ET234" s="3"/>
      <c r="EU234" s="3"/>
      <c r="EV234" s="3"/>
      <c r="EW234" s="3"/>
      <c r="EX234" s="3"/>
      <c r="EY234" s="3"/>
    </row>
    <row r="235" spans="9:155" ht="7.5" customHeight="1">
      <c r="I235" s="65"/>
      <c r="J235" s="1144"/>
      <c r="K235" s="1125"/>
      <c r="L235" s="1125"/>
      <c r="M235" s="1125"/>
      <c r="N235" s="1125"/>
      <c r="O235" s="1125"/>
      <c r="P235" s="1125"/>
      <c r="Q235" s="1125"/>
      <c r="R235" s="1125"/>
      <c r="S235" s="1125"/>
      <c r="T235" s="1126"/>
      <c r="U235" s="1099"/>
      <c r="V235" s="1100"/>
      <c r="W235" s="1100"/>
      <c r="X235" s="1103"/>
      <c r="Y235" s="1103"/>
      <c r="Z235" s="1103"/>
      <c r="AA235" s="1103"/>
      <c r="AB235" s="1103"/>
      <c r="AC235" s="1103"/>
      <c r="AD235" s="1103"/>
      <c r="AE235" s="1103"/>
      <c r="AF235" s="1103"/>
      <c r="AG235" s="1103"/>
      <c r="AH235" s="1103"/>
      <c r="AI235" s="1103"/>
      <c r="AJ235" s="1103"/>
      <c r="AK235" s="1103"/>
      <c r="AL235" s="1103"/>
      <c r="AM235" s="1104"/>
      <c r="AN235" s="1108"/>
      <c r="AO235" s="1109"/>
      <c r="AP235" s="1109"/>
      <c r="AQ235" s="1109"/>
      <c r="AR235" s="1109"/>
      <c r="AS235" s="1109"/>
      <c r="AT235" s="1109"/>
      <c r="AU235" s="1109"/>
      <c r="AV235" s="1109"/>
      <c r="AW235" s="1109"/>
      <c r="AX235" s="1109"/>
      <c r="AY235" s="1109"/>
      <c r="AZ235" s="1109"/>
      <c r="BA235" s="1109"/>
      <c r="BB235" s="1109"/>
      <c r="BC235" s="1109"/>
      <c r="BD235" s="1109"/>
      <c r="BE235" s="1109"/>
      <c r="BF235" s="1110"/>
      <c r="BG235" s="1108"/>
      <c r="BH235" s="1109"/>
      <c r="BI235" s="1109"/>
      <c r="BJ235" s="1109"/>
      <c r="BK235" s="1109"/>
      <c r="BL235" s="1109"/>
      <c r="BM235" s="1109"/>
      <c r="BN235" s="1109"/>
      <c r="BO235" s="1110"/>
      <c r="BP235" s="1108"/>
      <c r="BQ235" s="1109"/>
      <c r="BR235" s="1109"/>
      <c r="BS235" s="1109"/>
      <c r="BT235" s="1109"/>
      <c r="BU235" s="1109"/>
      <c r="BV235" s="1109"/>
      <c r="BW235" s="1109"/>
      <c r="BX235" s="1113"/>
      <c r="BY235" s="66"/>
      <c r="EI235" s="3"/>
      <c r="EJ235" s="3"/>
      <c r="EK235" s="3"/>
      <c r="EL235" s="3"/>
      <c r="EM235" s="3"/>
      <c r="EN235" s="3"/>
      <c r="EO235" s="3"/>
      <c r="EP235" s="3"/>
      <c r="EQ235" s="3"/>
      <c r="ER235" s="3"/>
      <c r="ES235" s="3"/>
      <c r="ET235" s="3"/>
      <c r="EU235" s="3"/>
      <c r="EV235" s="3"/>
      <c r="EW235" s="3"/>
      <c r="EX235" s="3"/>
      <c r="EY235" s="3"/>
    </row>
    <row r="236" spans="9:155" ht="7.5" customHeight="1">
      <c r="I236" s="65"/>
      <c r="J236" s="1144"/>
      <c r="K236" s="1125"/>
      <c r="L236" s="1125"/>
      <c r="M236" s="1125"/>
      <c r="N236" s="1125"/>
      <c r="O236" s="1125"/>
      <c r="P236" s="1125"/>
      <c r="Q236" s="1125"/>
      <c r="R236" s="1125"/>
      <c r="S236" s="1125"/>
      <c r="T236" s="1126"/>
      <c r="U236" s="1097" t="s">
        <v>481</v>
      </c>
      <c r="V236" s="1098"/>
      <c r="W236" s="1098"/>
      <c r="X236" s="1101">
        <f>IF($X$32=0,"",$X$32)</f>
      </c>
      <c r="Y236" s="1101"/>
      <c r="Z236" s="1101"/>
      <c r="AA236" s="1101"/>
      <c r="AB236" s="1101"/>
      <c r="AC236" s="1101"/>
      <c r="AD236" s="1101"/>
      <c r="AE236" s="1101"/>
      <c r="AF236" s="1101"/>
      <c r="AG236" s="1101"/>
      <c r="AH236" s="1101"/>
      <c r="AI236" s="1101"/>
      <c r="AJ236" s="1101"/>
      <c r="AK236" s="1101"/>
      <c r="AL236" s="1101"/>
      <c r="AM236" s="1102"/>
      <c r="AN236" s="1105">
        <f>IF($AN$32=0,"",$AN$32)</f>
      </c>
      <c r="AO236" s="1106"/>
      <c r="AP236" s="1106"/>
      <c r="AQ236" s="1106"/>
      <c r="AR236" s="1106"/>
      <c r="AS236" s="1106"/>
      <c r="AT236" s="1106"/>
      <c r="AU236" s="1106"/>
      <c r="AV236" s="1106"/>
      <c r="AW236" s="1106"/>
      <c r="AX236" s="1106"/>
      <c r="AY236" s="1106"/>
      <c r="AZ236" s="1106"/>
      <c r="BA236" s="1106"/>
      <c r="BB236" s="1106"/>
      <c r="BC236" s="1106"/>
      <c r="BD236" s="1106"/>
      <c r="BE236" s="1106"/>
      <c r="BF236" s="1107"/>
      <c r="BG236" s="1105">
        <f>IF($BG$32=0,"",$BG$32)</f>
      </c>
      <c r="BH236" s="1106"/>
      <c r="BI236" s="1106"/>
      <c r="BJ236" s="1106"/>
      <c r="BK236" s="1106"/>
      <c r="BL236" s="1106"/>
      <c r="BM236" s="1106"/>
      <c r="BN236" s="1106"/>
      <c r="BO236" s="1107"/>
      <c r="BP236" s="1105">
        <f>IF($BP$32=0,"",$BP$32)</f>
      </c>
      <c r="BQ236" s="1106"/>
      <c r="BR236" s="1106" t="s">
        <v>250</v>
      </c>
      <c r="BS236" s="1106"/>
      <c r="BT236" s="1106" t="s">
        <v>117</v>
      </c>
      <c r="BU236" s="1106">
        <f>IF($BU$32=0,"",$BU$32)</f>
      </c>
      <c r="BV236" s="1106"/>
      <c r="BW236" s="1106" t="s">
        <v>251</v>
      </c>
      <c r="BX236" s="1112"/>
      <c r="BY236" s="66"/>
      <c r="EI236" s="3"/>
      <c r="EJ236" s="3"/>
      <c r="EK236" s="3"/>
      <c r="EL236" s="3"/>
      <c r="EM236" s="3"/>
      <c r="EN236" s="3"/>
      <c r="EO236" s="3"/>
      <c r="EP236" s="3"/>
      <c r="EQ236" s="3"/>
      <c r="ER236" s="3"/>
      <c r="ES236" s="3"/>
      <c r="ET236" s="3"/>
      <c r="EU236" s="3"/>
      <c r="EV236" s="3"/>
      <c r="EW236" s="3"/>
      <c r="EX236" s="3"/>
      <c r="EY236" s="3"/>
    </row>
    <row r="237" spans="9:155" ht="7.5" customHeight="1">
      <c r="I237" s="65"/>
      <c r="J237" s="1144"/>
      <c r="K237" s="1125"/>
      <c r="L237" s="1125"/>
      <c r="M237" s="1125"/>
      <c r="N237" s="1125"/>
      <c r="O237" s="1125"/>
      <c r="P237" s="1125"/>
      <c r="Q237" s="1125"/>
      <c r="R237" s="1125"/>
      <c r="S237" s="1125"/>
      <c r="T237" s="1126"/>
      <c r="U237" s="1099"/>
      <c r="V237" s="1100"/>
      <c r="W237" s="1100"/>
      <c r="X237" s="1103"/>
      <c r="Y237" s="1103"/>
      <c r="Z237" s="1103"/>
      <c r="AA237" s="1103"/>
      <c r="AB237" s="1103"/>
      <c r="AC237" s="1103"/>
      <c r="AD237" s="1103"/>
      <c r="AE237" s="1103"/>
      <c r="AF237" s="1103"/>
      <c r="AG237" s="1103"/>
      <c r="AH237" s="1103"/>
      <c r="AI237" s="1103"/>
      <c r="AJ237" s="1103"/>
      <c r="AK237" s="1103"/>
      <c r="AL237" s="1103"/>
      <c r="AM237" s="1104"/>
      <c r="AN237" s="1108"/>
      <c r="AO237" s="1109"/>
      <c r="AP237" s="1109"/>
      <c r="AQ237" s="1109"/>
      <c r="AR237" s="1109"/>
      <c r="AS237" s="1109"/>
      <c r="AT237" s="1109"/>
      <c r="AU237" s="1109"/>
      <c r="AV237" s="1109"/>
      <c r="AW237" s="1109"/>
      <c r="AX237" s="1109"/>
      <c r="AY237" s="1109"/>
      <c r="AZ237" s="1109"/>
      <c r="BA237" s="1109"/>
      <c r="BB237" s="1109"/>
      <c r="BC237" s="1109"/>
      <c r="BD237" s="1109"/>
      <c r="BE237" s="1109"/>
      <c r="BF237" s="1110"/>
      <c r="BG237" s="1108"/>
      <c r="BH237" s="1109"/>
      <c r="BI237" s="1109"/>
      <c r="BJ237" s="1109"/>
      <c r="BK237" s="1109"/>
      <c r="BL237" s="1109"/>
      <c r="BM237" s="1109"/>
      <c r="BN237" s="1109"/>
      <c r="BO237" s="1110"/>
      <c r="BP237" s="1108"/>
      <c r="BQ237" s="1109"/>
      <c r="BR237" s="1109"/>
      <c r="BS237" s="1109"/>
      <c r="BT237" s="1109"/>
      <c r="BU237" s="1109"/>
      <c r="BV237" s="1109"/>
      <c r="BW237" s="1109"/>
      <c r="BX237" s="1113"/>
      <c r="BY237" s="66"/>
      <c r="EI237" s="3"/>
      <c r="EJ237" s="3"/>
      <c r="EK237" s="3"/>
      <c r="EL237" s="3"/>
      <c r="EM237" s="3"/>
      <c r="EN237" s="3"/>
      <c r="EO237" s="3"/>
      <c r="EP237" s="3"/>
      <c r="EQ237" s="3"/>
      <c r="ER237" s="3"/>
      <c r="ES237" s="3"/>
      <c r="ET237" s="3"/>
      <c r="EU237" s="3"/>
      <c r="EV237" s="3"/>
      <c r="EW237" s="3"/>
      <c r="EX237" s="3"/>
      <c r="EY237" s="3"/>
    </row>
    <row r="238" spans="9:155" ht="7.5" customHeight="1">
      <c r="I238" s="65"/>
      <c r="J238" s="1144"/>
      <c r="K238" s="1125"/>
      <c r="L238" s="1125"/>
      <c r="M238" s="1125"/>
      <c r="N238" s="1125"/>
      <c r="O238" s="1125"/>
      <c r="P238" s="1125"/>
      <c r="Q238" s="1125"/>
      <c r="R238" s="1125"/>
      <c r="S238" s="1125"/>
      <c r="T238" s="1126"/>
      <c r="U238" s="1097" t="s">
        <v>482</v>
      </c>
      <c r="V238" s="1098"/>
      <c r="W238" s="1098"/>
      <c r="X238" s="1101">
        <f>IF($X$34=0,"",$X$34)</f>
      </c>
      <c r="Y238" s="1101"/>
      <c r="Z238" s="1101"/>
      <c r="AA238" s="1101"/>
      <c r="AB238" s="1101"/>
      <c r="AC238" s="1101"/>
      <c r="AD238" s="1101"/>
      <c r="AE238" s="1101"/>
      <c r="AF238" s="1101"/>
      <c r="AG238" s="1101"/>
      <c r="AH238" s="1101"/>
      <c r="AI238" s="1101"/>
      <c r="AJ238" s="1101"/>
      <c r="AK238" s="1101"/>
      <c r="AL238" s="1101"/>
      <c r="AM238" s="1102"/>
      <c r="AN238" s="1105">
        <f>IF($AN$34=0,"",$AN$34)</f>
      </c>
      <c r="AO238" s="1106"/>
      <c r="AP238" s="1106"/>
      <c r="AQ238" s="1106"/>
      <c r="AR238" s="1106"/>
      <c r="AS238" s="1106"/>
      <c r="AT238" s="1106"/>
      <c r="AU238" s="1106"/>
      <c r="AV238" s="1106"/>
      <c r="AW238" s="1106"/>
      <c r="AX238" s="1106"/>
      <c r="AY238" s="1106"/>
      <c r="AZ238" s="1106"/>
      <c r="BA238" s="1106"/>
      <c r="BB238" s="1106"/>
      <c r="BC238" s="1106"/>
      <c r="BD238" s="1106"/>
      <c r="BE238" s="1106"/>
      <c r="BF238" s="1107"/>
      <c r="BG238" s="1105">
        <f>IF($BG$34=0,"",$BG$34)</f>
      </c>
      <c r="BH238" s="1106"/>
      <c r="BI238" s="1106"/>
      <c r="BJ238" s="1106"/>
      <c r="BK238" s="1106"/>
      <c r="BL238" s="1106"/>
      <c r="BM238" s="1106"/>
      <c r="BN238" s="1106"/>
      <c r="BO238" s="1107"/>
      <c r="BP238" s="1105">
        <f>IF($BP$34=0,"",$BP$34)</f>
      </c>
      <c r="BQ238" s="1106"/>
      <c r="BR238" s="1106" t="s">
        <v>250</v>
      </c>
      <c r="BS238" s="1106"/>
      <c r="BT238" s="1106" t="s">
        <v>117</v>
      </c>
      <c r="BU238" s="1106">
        <f>IF($BU$34=0,"",$BU$34)</f>
      </c>
      <c r="BV238" s="1106"/>
      <c r="BW238" s="1106" t="s">
        <v>251</v>
      </c>
      <c r="BX238" s="1112"/>
      <c r="BY238" s="66"/>
      <c r="EI238" s="3"/>
      <c r="EJ238" s="3"/>
      <c r="EK238" s="3"/>
      <c r="EL238" s="3"/>
      <c r="EM238" s="3"/>
      <c r="EN238" s="3"/>
      <c r="EO238" s="3"/>
      <c r="EP238" s="3"/>
      <c r="EQ238" s="3"/>
      <c r="ER238" s="3"/>
      <c r="ES238" s="3"/>
      <c r="ET238" s="3"/>
      <c r="EU238" s="3"/>
      <c r="EV238" s="3"/>
      <c r="EW238" s="3"/>
      <c r="EX238" s="3"/>
      <c r="EY238" s="3"/>
    </row>
    <row r="239" spans="9:155" ht="7.5" customHeight="1">
      <c r="I239" s="65"/>
      <c r="J239" s="1145"/>
      <c r="K239" s="1146"/>
      <c r="L239" s="1146"/>
      <c r="M239" s="1146"/>
      <c r="N239" s="1146"/>
      <c r="O239" s="1146"/>
      <c r="P239" s="1146"/>
      <c r="Q239" s="1146"/>
      <c r="R239" s="1146"/>
      <c r="S239" s="1146"/>
      <c r="T239" s="1147"/>
      <c r="U239" s="1118"/>
      <c r="V239" s="1119"/>
      <c r="W239" s="1119"/>
      <c r="X239" s="1114"/>
      <c r="Y239" s="1114"/>
      <c r="Z239" s="1114"/>
      <c r="AA239" s="1114"/>
      <c r="AB239" s="1114"/>
      <c r="AC239" s="1114"/>
      <c r="AD239" s="1114"/>
      <c r="AE239" s="1114"/>
      <c r="AF239" s="1114"/>
      <c r="AG239" s="1114"/>
      <c r="AH239" s="1114"/>
      <c r="AI239" s="1114"/>
      <c r="AJ239" s="1114"/>
      <c r="AK239" s="1114"/>
      <c r="AL239" s="1114"/>
      <c r="AM239" s="1115"/>
      <c r="AN239" s="1116"/>
      <c r="AO239" s="1111"/>
      <c r="AP239" s="1111"/>
      <c r="AQ239" s="1111"/>
      <c r="AR239" s="1111"/>
      <c r="AS239" s="1111"/>
      <c r="AT239" s="1111"/>
      <c r="AU239" s="1111"/>
      <c r="AV239" s="1111"/>
      <c r="AW239" s="1111"/>
      <c r="AX239" s="1111"/>
      <c r="AY239" s="1111"/>
      <c r="AZ239" s="1111"/>
      <c r="BA239" s="1111"/>
      <c r="BB239" s="1111"/>
      <c r="BC239" s="1111"/>
      <c r="BD239" s="1111"/>
      <c r="BE239" s="1111"/>
      <c r="BF239" s="1117"/>
      <c r="BG239" s="1116"/>
      <c r="BH239" s="1111"/>
      <c r="BI239" s="1111"/>
      <c r="BJ239" s="1111"/>
      <c r="BK239" s="1111"/>
      <c r="BL239" s="1111"/>
      <c r="BM239" s="1111"/>
      <c r="BN239" s="1111"/>
      <c r="BO239" s="1117"/>
      <c r="BP239" s="1116"/>
      <c r="BQ239" s="1111"/>
      <c r="BR239" s="1111"/>
      <c r="BS239" s="1111"/>
      <c r="BT239" s="1111"/>
      <c r="BU239" s="1111"/>
      <c r="BV239" s="1111"/>
      <c r="BW239" s="1111"/>
      <c r="BX239" s="1120"/>
      <c r="BY239" s="66"/>
      <c r="EI239" s="3"/>
      <c r="EJ239" s="3"/>
      <c r="EK239" s="3"/>
      <c r="EL239" s="3"/>
      <c r="EM239" s="3"/>
      <c r="EN239" s="3"/>
      <c r="EO239" s="3"/>
      <c r="EP239" s="3"/>
      <c r="EQ239" s="3"/>
      <c r="ER239" s="3"/>
      <c r="ES239" s="3"/>
      <c r="ET239" s="3"/>
      <c r="EU239" s="3"/>
      <c r="EV239" s="3"/>
      <c r="EW239" s="3"/>
      <c r="EX239" s="3"/>
      <c r="EY239" s="3"/>
    </row>
    <row r="240" spans="9:155" ht="7.5" customHeight="1">
      <c r="I240" s="65"/>
      <c r="J240" s="40"/>
      <c r="K240" s="40"/>
      <c r="L240" s="40"/>
      <c r="M240" s="40"/>
      <c r="N240" s="40"/>
      <c r="O240" s="40"/>
      <c r="P240" s="40"/>
      <c r="Q240" s="40"/>
      <c r="R240" s="40"/>
      <c r="S240" s="40"/>
      <c r="T240" s="40"/>
      <c r="U240" s="40"/>
      <c r="V240" s="40"/>
      <c r="W240" s="40"/>
      <c r="X240" s="40"/>
      <c r="Y240" s="40"/>
      <c r="Z240" s="58"/>
      <c r="AA240" s="58"/>
      <c r="AB240" s="58"/>
      <c r="AC240" s="58"/>
      <c r="AD240" s="58"/>
      <c r="AE240" s="58"/>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66"/>
      <c r="EI240" s="3"/>
      <c r="EJ240" s="3"/>
      <c r="EK240" s="3"/>
      <c r="EL240" s="3"/>
      <c r="EM240" s="3"/>
      <c r="EN240" s="3"/>
      <c r="EO240" s="3"/>
      <c r="EP240" s="3"/>
      <c r="EQ240" s="3"/>
      <c r="ER240" s="3"/>
      <c r="ES240" s="3"/>
      <c r="ET240" s="3"/>
      <c r="EU240" s="3"/>
      <c r="EV240" s="3"/>
      <c r="EW240" s="3"/>
      <c r="EX240" s="3"/>
      <c r="EY240" s="3"/>
    </row>
    <row r="241" spans="9:155" ht="7.5" customHeight="1">
      <c r="I241" s="65"/>
      <c r="J241" s="40"/>
      <c r="K241" s="40"/>
      <c r="L241" s="40"/>
      <c r="M241" s="40"/>
      <c r="N241" s="40"/>
      <c r="O241" s="40"/>
      <c r="P241" s="40"/>
      <c r="Q241" s="40"/>
      <c r="R241" s="40"/>
      <c r="S241" s="40"/>
      <c r="T241" s="40"/>
      <c r="U241" s="40"/>
      <c r="V241" s="40"/>
      <c r="W241" s="40"/>
      <c r="X241" s="40"/>
      <c r="Y241" s="40"/>
      <c r="Z241" s="58"/>
      <c r="AA241" s="58"/>
      <c r="AB241" s="58"/>
      <c r="AC241" s="58"/>
      <c r="AD241" s="58"/>
      <c r="AE241" s="58"/>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66"/>
      <c r="EI241" s="3"/>
      <c r="EJ241" s="3"/>
      <c r="EK241" s="3"/>
      <c r="EL241" s="3"/>
      <c r="EM241" s="3"/>
      <c r="EN241" s="3"/>
      <c r="EO241" s="3"/>
      <c r="EP241" s="3"/>
      <c r="EQ241" s="3"/>
      <c r="ER241" s="3"/>
      <c r="ES241" s="3"/>
      <c r="ET241" s="3"/>
      <c r="EU241" s="3"/>
      <c r="EV241" s="3"/>
      <c r="EW241" s="3"/>
      <c r="EX241" s="3"/>
      <c r="EY241" s="3"/>
    </row>
    <row r="242" spans="9:155" ht="7.5" customHeight="1">
      <c r="I242" s="65"/>
      <c r="J242" s="58"/>
      <c r="K242" s="58"/>
      <c r="L242" s="58"/>
      <c r="M242" s="58"/>
      <c r="N242" s="58"/>
      <c r="O242" s="58"/>
      <c r="P242" s="58"/>
      <c r="Q242" s="58"/>
      <c r="R242" s="58"/>
      <c r="S242" s="58"/>
      <c r="T242" s="58"/>
      <c r="U242" s="58"/>
      <c r="V242" s="58"/>
      <c r="W242" s="58"/>
      <c r="X242" s="58"/>
      <c r="Y242" s="58"/>
      <c r="Z242" s="38"/>
      <c r="AA242" s="38"/>
      <c r="AB242" s="38"/>
      <c r="AC242" s="38"/>
      <c r="AD242" s="38"/>
      <c r="AE242" s="38"/>
      <c r="AF242" s="38"/>
      <c r="AG242" s="38"/>
      <c r="AH242" s="38"/>
      <c r="AI242" s="38"/>
      <c r="AJ242" s="38"/>
      <c r="AK242" s="38"/>
      <c r="AL242" s="38"/>
      <c r="AM242" s="38"/>
      <c r="AN242" s="38"/>
      <c r="AO242" s="38"/>
      <c r="AP242" s="38"/>
      <c r="AQ242" s="38"/>
      <c r="AR242" s="58"/>
      <c r="AS242" s="58"/>
      <c r="AT242" s="58"/>
      <c r="AU242" s="58"/>
      <c r="AV242" s="58"/>
      <c r="AW242" s="58"/>
      <c r="AX242" s="58"/>
      <c r="AY242" s="58"/>
      <c r="AZ242" s="58"/>
      <c r="BA242" s="58"/>
      <c r="BB242" s="58"/>
      <c r="BC242" s="5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66"/>
      <c r="EI242" s="3"/>
      <c r="EJ242" s="3"/>
      <c r="EK242" s="3"/>
      <c r="EL242" s="3"/>
      <c r="EM242" s="3"/>
      <c r="EN242" s="3"/>
      <c r="EO242" s="3"/>
      <c r="EP242" s="3"/>
      <c r="EQ242" s="3"/>
      <c r="ER242" s="3"/>
      <c r="ES242" s="3"/>
      <c r="ET242" s="3"/>
      <c r="EU242" s="3"/>
      <c r="EV242" s="3"/>
      <c r="EW242" s="3"/>
      <c r="EX242" s="3"/>
      <c r="EY242" s="3"/>
    </row>
    <row r="243" spans="9:155" ht="7.5" customHeight="1">
      <c r="I243" s="65"/>
      <c r="J243" s="58"/>
      <c r="K243" s="58"/>
      <c r="L243" s="58"/>
      <c r="M243" s="58"/>
      <c r="N243" s="58"/>
      <c r="O243" s="58"/>
      <c r="P243" s="58"/>
      <c r="Q243" s="58"/>
      <c r="R243" s="58"/>
      <c r="S243" s="58"/>
      <c r="T243" s="58"/>
      <c r="U243" s="58"/>
      <c r="V243" s="58"/>
      <c r="W243" s="58"/>
      <c r="X243" s="58"/>
      <c r="Y243" s="58"/>
      <c r="Z243" s="38"/>
      <c r="AA243" s="38"/>
      <c r="AB243" s="38"/>
      <c r="AC243" s="38"/>
      <c r="AD243" s="38"/>
      <c r="AE243" s="38"/>
      <c r="AF243" s="38"/>
      <c r="AG243" s="38"/>
      <c r="AH243" s="38"/>
      <c r="AI243" s="38"/>
      <c r="AJ243" s="38"/>
      <c r="AK243" s="38"/>
      <c r="AL243" s="38"/>
      <c r="AM243" s="38"/>
      <c r="AN243" s="38"/>
      <c r="AO243" s="38"/>
      <c r="AP243" s="38"/>
      <c r="AQ243" s="38"/>
      <c r="AR243" s="58"/>
      <c r="AS243" s="58"/>
      <c r="AT243" s="58"/>
      <c r="AU243" s="58"/>
      <c r="AV243" s="58"/>
      <c r="AW243" s="58"/>
      <c r="AX243" s="58"/>
      <c r="AY243" s="58"/>
      <c r="AZ243" s="58"/>
      <c r="BA243" s="58"/>
      <c r="BB243" s="58"/>
      <c r="BC243" s="5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66"/>
      <c r="EI243" s="3"/>
      <c r="EJ243" s="3"/>
      <c r="EK243" s="3"/>
      <c r="EL243" s="3"/>
      <c r="EM243" s="3"/>
      <c r="EN243" s="3"/>
      <c r="EO243" s="3"/>
      <c r="EP243" s="3"/>
      <c r="EQ243" s="3"/>
      <c r="ER243" s="3"/>
      <c r="ES243" s="3"/>
      <c r="ET243" s="3"/>
      <c r="EU243" s="3"/>
      <c r="EV243" s="3"/>
      <c r="EW243" s="3"/>
      <c r="EX243" s="3"/>
      <c r="EY243" s="3"/>
    </row>
    <row r="244" spans="9:155" ht="7.5" customHeight="1">
      <c r="I244" s="65"/>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66"/>
      <c r="EI244" s="3"/>
      <c r="EJ244" s="3"/>
      <c r="EK244" s="3"/>
      <c r="EL244" s="3"/>
      <c r="EM244" s="3"/>
      <c r="EN244" s="3"/>
      <c r="EO244" s="3"/>
      <c r="EP244" s="3"/>
      <c r="EQ244" s="3"/>
      <c r="ER244" s="3"/>
      <c r="ES244" s="3"/>
      <c r="ET244" s="3"/>
      <c r="EU244" s="3"/>
      <c r="EV244" s="3"/>
      <c r="EW244" s="3"/>
      <c r="EX244" s="3"/>
      <c r="EY244" s="3"/>
    </row>
    <row r="245" spans="9:155" ht="7.5" customHeight="1">
      <c r="I245" s="65"/>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66"/>
      <c r="EI245" s="3"/>
      <c r="EJ245" s="3"/>
      <c r="EK245" s="3"/>
      <c r="EL245" s="3"/>
      <c r="EM245" s="3"/>
      <c r="EN245" s="3"/>
      <c r="EO245" s="3"/>
      <c r="EP245" s="3"/>
      <c r="EQ245" s="3"/>
      <c r="ER245" s="3"/>
      <c r="ES245" s="3"/>
      <c r="ET245" s="3"/>
      <c r="EU245" s="3"/>
      <c r="EV245" s="3"/>
      <c r="EW245" s="3"/>
      <c r="EX245" s="3"/>
      <c r="EY245" s="3"/>
    </row>
    <row r="246" spans="9:155" ht="7.5" customHeight="1">
      <c r="I246" s="65"/>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66"/>
      <c r="EG246" s="22"/>
      <c r="EH246" s="22"/>
      <c r="EI246" s="3"/>
      <c r="EJ246" s="3"/>
      <c r="EK246" s="3"/>
      <c r="EL246" s="3"/>
      <c r="EM246" s="3"/>
      <c r="EN246" s="3"/>
      <c r="EO246" s="3"/>
      <c r="EP246" s="3"/>
      <c r="EQ246" s="3"/>
      <c r="ER246" s="3"/>
      <c r="ES246" s="3"/>
      <c r="ET246" s="3"/>
      <c r="EU246" s="3"/>
      <c r="EV246" s="3"/>
      <c r="EW246" s="3"/>
      <c r="EX246" s="3"/>
      <c r="EY246" s="3"/>
    </row>
    <row r="247" spans="9:155" ht="7.5" customHeight="1">
      <c r="I247" s="65"/>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66"/>
      <c r="EG247" s="22"/>
      <c r="EH247" s="22"/>
      <c r="EI247" s="3"/>
      <c r="EJ247" s="3"/>
      <c r="EK247" s="3"/>
      <c r="EL247" s="3"/>
      <c r="EM247" s="3"/>
      <c r="EN247" s="3"/>
      <c r="EO247" s="3"/>
      <c r="EP247" s="3"/>
      <c r="EQ247" s="3"/>
      <c r="ER247" s="3"/>
      <c r="ES247" s="3"/>
      <c r="ET247" s="3"/>
      <c r="EU247" s="3"/>
      <c r="EV247" s="3"/>
      <c r="EW247" s="3"/>
      <c r="EX247" s="3"/>
      <c r="EY247" s="3"/>
    </row>
    <row r="248" spans="9:155" ht="7.5" customHeight="1">
      <c r="I248" s="65"/>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66"/>
      <c r="EG248" s="22"/>
      <c r="EH248" s="22"/>
      <c r="EI248" s="3"/>
      <c r="EJ248" s="3"/>
      <c r="EK248" s="3"/>
      <c r="EL248" s="3"/>
      <c r="EM248" s="3"/>
      <c r="EN248" s="3"/>
      <c r="EO248" s="3"/>
      <c r="EP248" s="3"/>
      <c r="EQ248" s="3"/>
      <c r="ER248" s="3"/>
      <c r="ES248" s="3"/>
      <c r="ET248" s="3"/>
      <c r="EU248" s="3"/>
      <c r="EV248" s="3"/>
      <c r="EW248" s="3"/>
      <c r="EX248" s="3"/>
      <c r="EY248" s="3"/>
    </row>
    <row r="249" spans="9:155" ht="7.5" customHeight="1">
      <c r="I249" s="65"/>
      <c r="J249" s="58"/>
      <c r="K249" s="58"/>
      <c r="L249" s="58"/>
      <c r="M249" s="58"/>
      <c r="N249" s="58"/>
      <c r="O249" s="58"/>
      <c r="P249" s="58"/>
      <c r="Q249" s="58"/>
      <c r="R249" s="58"/>
      <c r="S249" s="58"/>
      <c r="T249" s="58"/>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66"/>
      <c r="EG249" s="22"/>
      <c r="EH249" s="22"/>
      <c r="EI249" s="3"/>
      <c r="EJ249" s="3"/>
      <c r="EK249" s="3"/>
      <c r="EL249" s="3"/>
      <c r="EM249" s="3"/>
      <c r="EN249" s="3"/>
      <c r="EO249" s="3"/>
      <c r="EP249" s="3"/>
      <c r="EQ249" s="3"/>
      <c r="ER249" s="3"/>
      <c r="ES249" s="3"/>
      <c r="ET249" s="3"/>
      <c r="EU249" s="3"/>
      <c r="EV249" s="3"/>
      <c r="EW249" s="3"/>
      <c r="EX249" s="3"/>
      <c r="EY249" s="3"/>
    </row>
    <row r="250" spans="9:155" ht="7.5" customHeight="1">
      <c r="I250" s="65"/>
      <c r="J250" s="58"/>
      <c r="K250" s="58"/>
      <c r="L250" s="58"/>
      <c r="M250" s="58"/>
      <c r="N250" s="58"/>
      <c r="O250" s="58"/>
      <c r="P250" s="58"/>
      <c r="Q250" s="58"/>
      <c r="R250" s="58"/>
      <c r="S250" s="58"/>
      <c r="T250" s="58"/>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66"/>
      <c r="EG250" s="22"/>
      <c r="EH250" s="22"/>
      <c r="EI250" s="3"/>
      <c r="EJ250" s="3"/>
      <c r="EK250" s="3"/>
      <c r="EL250" s="3"/>
      <c r="EM250" s="3"/>
      <c r="EN250" s="3"/>
      <c r="EO250" s="3"/>
      <c r="EP250" s="3"/>
      <c r="EQ250" s="3"/>
      <c r="ER250" s="3"/>
      <c r="ES250" s="3"/>
      <c r="ET250" s="3"/>
      <c r="EU250" s="3"/>
      <c r="EV250" s="3"/>
      <c r="EW250" s="3"/>
      <c r="EX250" s="3"/>
      <c r="EY250" s="3"/>
    </row>
    <row r="251" spans="9:155" ht="7.5" customHeight="1">
      <c r="I251" s="65"/>
      <c r="J251" s="56"/>
      <c r="K251" s="58"/>
      <c r="L251" s="58"/>
      <c r="M251" s="58"/>
      <c r="N251" s="58"/>
      <c r="O251" s="58"/>
      <c r="P251" s="58"/>
      <c r="Q251" s="58"/>
      <c r="R251" s="58"/>
      <c r="S251" s="58"/>
      <c r="T251" s="58"/>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40"/>
      <c r="AS251" s="59"/>
      <c r="AT251" s="59"/>
      <c r="AU251" s="59"/>
      <c r="AV251" s="59"/>
      <c r="AW251" s="59"/>
      <c r="AX251" s="59"/>
      <c r="AY251" s="59"/>
      <c r="AZ251" s="59"/>
      <c r="BA251" s="59"/>
      <c r="BB251" s="59"/>
      <c r="BC251" s="59"/>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66"/>
      <c r="EH251" s="22"/>
      <c r="EI251" s="3"/>
      <c r="EJ251" s="3"/>
      <c r="EK251" s="3"/>
      <c r="EL251" s="3"/>
      <c r="EM251" s="3"/>
      <c r="EN251" s="3"/>
      <c r="EO251" s="3"/>
      <c r="EP251" s="3"/>
      <c r="EQ251" s="3"/>
      <c r="ER251" s="3"/>
      <c r="ES251" s="3"/>
      <c r="ET251" s="3"/>
      <c r="EU251" s="3"/>
      <c r="EV251" s="3"/>
      <c r="EW251" s="3"/>
      <c r="EX251" s="3"/>
      <c r="EY251" s="3"/>
    </row>
    <row r="252" spans="9:155" ht="7.5" customHeight="1">
      <c r="I252" s="65"/>
      <c r="J252" s="58"/>
      <c r="K252" s="58"/>
      <c r="L252" s="58"/>
      <c r="M252" s="58"/>
      <c r="N252" s="58"/>
      <c r="O252" s="58"/>
      <c r="P252" s="58"/>
      <c r="Q252" s="58"/>
      <c r="R252" s="58"/>
      <c r="S252" s="58"/>
      <c r="T252" s="58"/>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66"/>
      <c r="EH252" s="22"/>
      <c r="EI252" s="3"/>
      <c r="EJ252" s="3"/>
      <c r="EK252" s="3"/>
      <c r="EL252" s="3"/>
      <c r="EM252" s="3"/>
      <c r="EN252" s="3"/>
      <c r="EO252" s="3"/>
      <c r="EP252" s="3"/>
      <c r="EQ252" s="3"/>
      <c r="ER252" s="3"/>
      <c r="ES252" s="3"/>
      <c r="ET252" s="3"/>
      <c r="EU252" s="3"/>
      <c r="EV252" s="3"/>
      <c r="EW252" s="3"/>
      <c r="EX252" s="3"/>
      <c r="EY252" s="3"/>
    </row>
    <row r="253" spans="9:155" ht="7.5" customHeight="1">
      <c r="I253" s="65"/>
      <c r="J253" s="58"/>
      <c r="K253" s="58"/>
      <c r="L253" s="58"/>
      <c r="M253" s="58"/>
      <c r="N253" s="58"/>
      <c r="O253" s="58"/>
      <c r="P253" s="58"/>
      <c r="Q253" s="58"/>
      <c r="R253" s="58"/>
      <c r="S253" s="58"/>
      <c r="T253" s="58"/>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66"/>
      <c r="EH253" s="22"/>
      <c r="EI253" s="3"/>
      <c r="EJ253" s="3"/>
      <c r="EK253" s="3"/>
      <c r="EL253" s="3"/>
      <c r="EM253" s="3"/>
      <c r="EN253" s="3"/>
      <c r="EO253" s="3"/>
      <c r="EP253" s="3"/>
      <c r="EQ253" s="3"/>
      <c r="ER253" s="3"/>
      <c r="ES253" s="3"/>
      <c r="ET253" s="3"/>
      <c r="EU253" s="3"/>
      <c r="EV253" s="3"/>
      <c r="EW253" s="3"/>
      <c r="EX253" s="3"/>
      <c r="EY253" s="3"/>
    </row>
    <row r="254" spans="9:155" ht="7.5" customHeight="1">
      <c r="I254" s="65"/>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8"/>
      <c r="BH254" s="58"/>
      <c r="BI254" s="58"/>
      <c r="BJ254" s="58"/>
      <c r="BK254" s="58"/>
      <c r="BL254" s="58"/>
      <c r="BM254" s="58"/>
      <c r="BN254" s="58"/>
      <c r="BO254" s="58"/>
      <c r="BP254" s="58"/>
      <c r="BQ254" s="58"/>
      <c r="BR254" s="58"/>
      <c r="BS254" s="58"/>
      <c r="BT254" s="58"/>
      <c r="BU254" s="58"/>
      <c r="BV254" s="58"/>
      <c r="BW254" s="58"/>
      <c r="BX254" s="58"/>
      <c r="BY254" s="66"/>
      <c r="EH254" s="22"/>
      <c r="EI254" s="3"/>
      <c r="EJ254" s="3"/>
      <c r="EK254" s="3"/>
      <c r="EL254" s="3"/>
      <c r="EM254" s="3"/>
      <c r="EN254" s="3"/>
      <c r="EO254" s="3"/>
      <c r="EP254" s="3"/>
      <c r="EQ254" s="3"/>
      <c r="ER254" s="3"/>
      <c r="ES254" s="3"/>
      <c r="ET254" s="3"/>
      <c r="EU254" s="3"/>
      <c r="EV254" s="3"/>
      <c r="EW254" s="3"/>
      <c r="EX254" s="3"/>
      <c r="EY254" s="3"/>
    </row>
    <row r="255" spans="9:155" ht="7.5" customHeight="1">
      <c r="I255" s="65"/>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8"/>
      <c r="BH255" s="58"/>
      <c r="BI255" s="58"/>
      <c r="BJ255" s="58"/>
      <c r="BK255" s="58"/>
      <c r="BL255" s="58"/>
      <c r="BM255" s="58"/>
      <c r="BN255" s="58"/>
      <c r="BO255" s="58"/>
      <c r="BP255" s="58"/>
      <c r="BQ255" s="58"/>
      <c r="BR255" s="58"/>
      <c r="BS255" s="58"/>
      <c r="BT255" s="58"/>
      <c r="BU255" s="58"/>
      <c r="BV255" s="58"/>
      <c r="BW255" s="58"/>
      <c r="BX255" s="58"/>
      <c r="BY255" s="66"/>
      <c r="EH255" s="22"/>
      <c r="EI255" s="3"/>
      <c r="EJ255" s="3"/>
      <c r="EK255" s="3"/>
      <c r="EL255" s="3"/>
      <c r="EM255" s="3"/>
      <c r="EN255" s="3"/>
      <c r="EO255" s="3"/>
      <c r="EP255" s="3"/>
      <c r="EQ255" s="3"/>
      <c r="ER255" s="3"/>
      <c r="ES255" s="3"/>
      <c r="ET255" s="3"/>
      <c r="EU255" s="3"/>
      <c r="EV255" s="3"/>
      <c r="EW255" s="3"/>
      <c r="EX255" s="3"/>
      <c r="EY255" s="3"/>
    </row>
    <row r="256" spans="9:155" ht="7.5" customHeight="1">
      <c r="I256" s="65"/>
      <c r="J256" s="59"/>
      <c r="K256" s="59"/>
      <c r="L256" s="59"/>
      <c r="M256" s="59"/>
      <c r="N256" s="59"/>
      <c r="O256" s="59"/>
      <c r="P256" s="59"/>
      <c r="Q256" s="59"/>
      <c r="R256" s="59"/>
      <c r="S256" s="59"/>
      <c r="T256" s="59"/>
      <c r="U256" s="59"/>
      <c r="V256" s="59"/>
      <c r="W256" s="41"/>
      <c r="X256" s="41"/>
      <c r="Y256" s="59"/>
      <c r="Z256" s="59"/>
      <c r="AA256" s="59"/>
      <c r="AB256" s="59"/>
      <c r="AC256" s="59"/>
      <c r="AD256" s="59"/>
      <c r="AE256" s="59"/>
      <c r="AF256" s="59"/>
      <c r="AG256" s="59"/>
      <c r="AH256" s="59"/>
      <c r="AI256" s="59"/>
      <c r="AJ256" s="59"/>
      <c r="AK256" s="59"/>
      <c r="AL256" s="59"/>
      <c r="AM256" s="59"/>
      <c r="AN256" s="59"/>
      <c r="AO256" s="59"/>
      <c r="AP256" s="41"/>
      <c r="AQ256" s="41"/>
      <c r="AR256" s="59"/>
      <c r="AS256" s="59"/>
      <c r="AT256" s="59"/>
      <c r="AU256" s="59"/>
      <c r="AV256" s="59"/>
      <c r="AW256" s="59"/>
      <c r="AX256" s="59"/>
      <c r="AY256" s="59"/>
      <c r="AZ256" s="59"/>
      <c r="BA256" s="59"/>
      <c r="BB256" s="59"/>
      <c r="BC256" s="59"/>
      <c r="BD256" s="59"/>
      <c r="BE256" s="59"/>
      <c r="BF256" s="59"/>
      <c r="BG256" s="59"/>
      <c r="BH256" s="59"/>
      <c r="BI256" s="42"/>
      <c r="BJ256" s="42"/>
      <c r="BK256" s="42"/>
      <c r="BL256" s="59"/>
      <c r="BM256" s="59"/>
      <c r="BN256" s="59"/>
      <c r="BO256" s="59"/>
      <c r="BP256" s="59"/>
      <c r="BQ256" s="59"/>
      <c r="BR256" s="59"/>
      <c r="BS256" s="59"/>
      <c r="BT256" s="59"/>
      <c r="BU256" s="59"/>
      <c r="BV256" s="59"/>
      <c r="BW256" s="59"/>
      <c r="BX256" s="59"/>
      <c r="BY256" s="66"/>
      <c r="EH256" s="22"/>
      <c r="EI256" s="3"/>
      <c r="EJ256" s="3"/>
      <c r="EK256" s="3"/>
      <c r="EL256" s="3"/>
      <c r="EM256" s="3"/>
      <c r="EN256" s="3"/>
      <c r="EO256" s="3"/>
      <c r="EP256" s="3"/>
      <c r="EQ256" s="3"/>
      <c r="ER256" s="3"/>
      <c r="ES256" s="3"/>
      <c r="ET256" s="3"/>
      <c r="EU256" s="3"/>
      <c r="EV256" s="3"/>
      <c r="EW256" s="3"/>
      <c r="EX256" s="3"/>
      <c r="EY256" s="3"/>
    </row>
    <row r="257" spans="9:155" ht="7.5" customHeight="1">
      <c r="I257" s="65"/>
      <c r="J257" s="59"/>
      <c r="K257" s="59"/>
      <c r="L257" s="59"/>
      <c r="M257" s="59"/>
      <c r="N257" s="59"/>
      <c r="O257" s="59"/>
      <c r="P257" s="59"/>
      <c r="Q257" s="59"/>
      <c r="R257" s="59"/>
      <c r="S257" s="59"/>
      <c r="T257" s="59"/>
      <c r="U257" s="59"/>
      <c r="V257" s="59"/>
      <c r="W257" s="41"/>
      <c r="X257" s="41"/>
      <c r="Y257" s="59"/>
      <c r="Z257" s="59"/>
      <c r="AA257" s="59"/>
      <c r="AB257" s="59"/>
      <c r="AC257" s="59"/>
      <c r="AD257" s="59"/>
      <c r="AE257" s="59"/>
      <c r="AF257" s="59"/>
      <c r="AG257" s="59"/>
      <c r="AH257" s="59"/>
      <c r="AI257" s="59"/>
      <c r="AJ257" s="59"/>
      <c r="AK257" s="59"/>
      <c r="AL257" s="59"/>
      <c r="AM257" s="59"/>
      <c r="AN257" s="59"/>
      <c r="AO257" s="59"/>
      <c r="AP257" s="41"/>
      <c r="AQ257" s="41"/>
      <c r="AR257" s="59"/>
      <c r="AS257" s="59"/>
      <c r="AT257" s="59"/>
      <c r="AU257" s="59"/>
      <c r="AV257" s="59"/>
      <c r="AW257" s="59"/>
      <c r="AX257" s="59"/>
      <c r="AY257" s="59"/>
      <c r="AZ257" s="59"/>
      <c r="BA257" s="59"/>
      <c r="BB257" s="59"/>
      <c r="BC257" s="59"/>
      <c r="BD257" s="59"/>
      <c r="BE257" s="59"/>
      <c r="BF257" s="59"/>
      <c r="BG257" s="59"/>
      <c r="BH257" s="59"/>
      <c r="BI257" s="42"/>
      <c r="BJ257" s="42"/>
      <c r="BK257" s="42"/>
      <c r="BL257" s="59"/>
      <c r="BM257" s="59"/>
      <c r="BN257" s="59"/>
      <c r="BO257" s="59"/>
      <c r="BP257" s="59"/>
      <c r="BQ257" s="59"/>
      <c r="BR257" s="59"/>
      <c r="BS257" s="59"/>
      <c r="BT257" s="59"/>
      <c r="BU257" s="59"/>
      <c r="BV257" s="59"/>
      <c r="BW257" s="59"/>
      <c r="BX257" s="59"/>
      <c r="BY257" s="66"/>
      <c r="EI257" s="3"/>
      <c r="EJ257" s="3"/>
      <c r="EK257" s="3"/>
      <c r="EL257" s="3"/>
      <c r="EM257" s="3"/>
      <c r="EN257" s="3"/>
      <c r="EO257" s="3"/>
      <c r="EP257" s="3"/>
      <c r="EQ257" s="3"/>
      <c r="ER257" s="3"/>
      <c r="ES257" s="3"/>
      <c r="ET257" s="3"/>
      <c r="EU257" s="3"/>
      <c r="EV257" s="3"/>
      <c r="EW257" s="3"/>
      <c r="EX257" s="3"/>
      <c r="EY257" s="3"/>
    </row>
    <row r="258" spans="9:155" ht="7.5" customHeight="1">
      <c r="I258" s="65"/>
      <c r="J258" s="59"/>
      <c r="K258" s="59"/>
      <c r="L258" s="59"/>
      <c r="M258" s="59"/>
      <c r="N258" s="59"/>
      <c r="O258" s="59"/>
      <c r="P258" s="59"/>
      <c r="Q258" s="59"/>
      <c r="R258" s="59"/>
      <c r="S258" s="59"/>
      <c r="T258" s="59"/>
      <c r="U258" s="59"/>
      <c r="V258" s="59"/>
      <c r="W258" s="41"/>
      <c r="X258" s="41"/>
      <c r="Y258" s="59"/>
      <c r="Z258" s="59"/>
      <c r="AA258" s="59"/>
      <c r="AB258" s="59"/>
      <c r="AC258" s="59"/>
      <c r="AD258" s="59"/>
      <c r="AE258" s="59"/>
      <c r="AF258" s="59"/>
      <c r="AG258" s="59"/>
      <c r="AH258" s="59"/>
      <c r="AI258" s="59"/>
      <c r="AJ258" s="59"/>
      <c r="AK258" s="59"/>
      <c r="AL258" s="59"/>
      <c r="AM258" s="59"/>
      <c r="AN258" s="59"/>
      <c r="AO258" s="59"/>
      <c r="AP258" s="41"/>
      <c r="AQ258" s="41"/>
      <c r="AR258" s="59"/>
      <c r="AS258" s="59"/>
      <c r="AT258" s="59"/>
      <c r="AU258" s="59"/>
      <c r="AV258" s="59"/>
      <c r="AW258" s="59"/>
      <c r="AX258" s="59"/>
      <c r="AY258" s="59"/>
      <c r="AZ258" s="59"/>
      <c r="BA258" s="59"/>
      <c r="BB258" s="59"/>
      <c r="BC258" s="59"/>
      <c r="BD258" s="59"/>
      <c r="BE258" s="59"/>
      <c r="BF258" s="59"/>
      <c r="BG258" s="59"/>
      <c r="BH258" s="59"/>
      <c r="BI258" s="42"/>
      <c r="BJ258" s="42"/>
      <c r="BK258" s="42"/>
      <c r="BL258" s="59"/>
      <c r="BM258" s="59"/>
      <c r="BN258" s="59"/>
      <c r="BO258" s="59"/>
      <c r="BP258" s="59"/>
      <c r="BQ258" s="59"/>
      <c r="BR258" s="59"/>
      <c r="BS258" s="59"/>
      <c r="BT258" s="59"/>
      <c r="BU258" s="59"/>
      <c r="BV258" s="59"/>
      <c r="BW258" s="59"/>
      <c r="BX258" s="59"/>
      <c r="BY258" s="66"/>
      <c r="EI258" s="3"/>
      <c r="EJ258" s="3"/>
      <c r="EK258" s="3"/>
      <c r="EL258" s="3"/>
      <c r="EM258" s="3"/>
      <c r="EN258" s="3"/>
      <c r="EO258" s="3"/>
      <c r="EP258" s="3"/>
      <c r="EQ258" s="3"/>
      <c r="ER258" s="3"/>
      <c r="ES258" s="3"/>
      <c r="ET258" s="3"/>
      <c r="EU258" s="3"/>
      <c r="EV258" s="3"/>
      <c r="EW258" s="3"/>
      <c r="EX258" s="3"/>
      <c r="EY258" s="3"/>
    </row>
    <row r="259" spans="9:155" ht="7.5" customHeight="1">
      <c r="I259" s="65"/>
      <c r="J259" s="59"/>
      <c r="K259" s="59"/>
      <c r="L259" s="59"/>
      <c r="M259" s="59"/>
      <c r="N259" s="59"/>
      <c r="O259" s="59"/>
      <c r="P259" s="59"/>
      <c r="Q259" s="59"/>
      <c r="R259" s="59"/>
      <c r="S259" s="59"/>
      <c r="T259" s="59"/>
      <c r="U259" s="59"/>
      <c r="V259" s="59"/>
      <c r="W259" s="41"/>
      <c r="X259" s="41"/>
      <c r="Y259" s="59"/>
      <c r="Z259" s="59"/>
      <c r="AA259" s="59"/>
      <c r="AB259" s="59"/>
      <c r="AC259" s="59"/>
      <c r="AD259" s="59"/>
      <c r="AE259" s="59"/>
      <c r="AF259" s="59"/>
      <c r="AG259" s="59"/>
      <c r="AH259" s="59"/>
      <c r="AI259" s="59"/>
      <c r="AJ259" s="59"/>
      <c r="AK259" s="59"/>
      <c r="AL259" s="59"/>
      <c r="AM259" s="59"/>
      <c r="AN259" s="59"/>
      <c r="AO259" s="59"/>
      <c r="AP259" s="41"/>
      <c r="AQ259" s="41"/>
      <c r="AR259" s="59"/>
      <c r="AS259" s="59"/>
      <c r="AT259" s="59"/>
      <c r="AU259" s="59"/>
      <c r="AV259" s="59"/>
      <c r="AW259" s="59"/>
      <c r="AX259" s="59"/>
      <c r="AY259" s="59"/>
      <c r="AZ259" s="59"/>
      <c r="BA259" s="59"/>
      <c r="BB259" s="59"/>
      <c r="BC259" s="59"/>
      <c r="BD259" s="59"/>
      <c r="BE259" s="59"/>
      <c r="BF259" s="59"/>
      <c r="BG259" s="59"/>
      <c r="BH259" s="59"/>
      <c r="BI259" s="42"/>
      <c r="BJ259" s="42"/>
      <c r="BK259" s="42"/>
      <c r="BL259" s="59"/>
      <c r="BM259" s="59"/>
      <c r="BN259" s="59"/>
      <c r="BO259" s="59"/>
      <c r="BP259" s="59"/>
      <c r="BQ259" s="59"/>
      <c r="BR259" s="59"/>
      <c r="BS259" s="59"/>
      <c r="BT259" s="59"/>
      <c r="BU259" s="59"/>
      <c r="BV259" s="59"/>
      <c r="BW259" s="59"/>
      <c r="BX259" s="59"/>
      <c r="BY259" s="66"/>
      <c r="EI259" s="3"/>
      <c r="EJ259" s="3"/>
      <c r="EK259" s="3"/>
      <c r="EL259" s="3"/>
      <c r="EM259" s="3"/>
      <c r="EN259" s="3"/>
      <c r="EO259" s="3"/>
      <c r="EP259" s="3"/>
      <c r="EQ259" s="3"/>
      <c r="ER259" s="3"/>
      <c r="ES259" s="3"/>
      <c r="ET259" s="3"/>
      <c r="EU259" s="3"/>
      <c r="EV259" s="3"/>
      <c r="EW259" s="3"/>
      <c r="EX259" s="3"/>
      <c r="EY259" s="3"/>
    </row>
    <row r="260" spans="9:155" ht="7.5" customHeight="1">
      <c r="I260" s="65"/>
      <c r="J260" s="59"/>
      <c r="K260" s="59"/>
      <c r="L260" s="59"/>
      <c r="M260" s="59"/>
      <c r="N260" s="59"/>
      <c r="O260" s="59"/>
      <c r="P260" s="59"/>
      <c r="Q260" s="59"/>
      <c r="R260" s="59"/>
      <c r="S260" s="59"/>
      <c r="T260" s="59"/>
      <c r="U260" s="59"/>
      <c r="V260" s="59"/>
      <c r="W260" s="41"/>
      <c r="X260" s="41"/>
      <c r="Y260" s="59"/>
      <c r="Z260" s="59"/>
      <c r="AA260" s="59"/>
      <c r="AB260" s="59"/>
      <c r="AC260" s="59"/>
      <c r="AD260" s="59"/>
      <c r="AE260" s="59"/>
      <c r="AF260" s="59"/>
      <c r="AG260" s="59"/>
      <c r="AH260" s="59"/>
      <c r="AI260" s="59"/>
      <c r="AJ260" s="59"/>
      <c r="AK260" s="59"/>
      <c r="AL260" s="59"/>
      <c r="AM260" s="59"/>
      <c r="AN260" s="59"/>
      <c r="AO260" s="59"/>
      <c r="AP260" s="41"/>
      <c r="AQ260" s="41"/>
      <c r="AR260" s="59"/>
      <c r="AS260" s="59"/>
      <c r="AT260" s="59"/>
      <c r="AU260" s="59"/>
      <c r="AV260" s="59"/>
      <c r="AW260" s="59"/>
      <c r="AX260" s="59"/>
      <c r="AY260" s="59"/>
      <c r="AZ260" s="59"/>
      <c r="BA260" s="59"/>
      <c r="BB260" s="59"/>
      <c r="BC260" s="59"/>
      <c r="BD260" s="59"/>
      <c r="BE260" s="59"/>
      <c r="BF260" s="59"/>
      <c r="BG260" s="40"/>
      <c r="BH260" s="40"/>
      <c r="BI260" s="40"/>
      <c r="BJ260" s="40"/>
      <c r="BK260" s="40"/>
      <c r="BL260" s="40"/>
      <c r="BM260" s="40"/>
      <c r="BN260" s="40"/>
      <c r="BO260" s="40"/>
      <c r="BP260" s="59"/>
      <c r="BQ260" s="59"/>
      <c r="BR260" s="59"/>
      <c r="BS260" s="59"/>
      <c r="BT260" s="59"/>
      <c r="BU260" s="59"/>
      <c r="BV260" s="59"/>
      <c r="BW260" s="59"/>
      <c r="BX260" s="59"/>
      <c r="BY260" s="66"/>
      <c r="EI260" s="3"/>
      <c r="EJ260" s="3"/>
      <c r="EK260" s="3"/>
      <c r="EL260" s="3"/>
      <c r="EM260" s="3"/>
      <c r="EN260" s="3"/>
      <c r="EO260" s="3"/>
      <c r="EP260" s="3"/>
      <c r="EQ260" s="3"/>
      <c r="ER260" s="3"/>
      <c r="ES260" s="3"/>
      <c r="ET260" s="3"/>
      <c r="EU260" s="3"/>
      <c r="EV260" s="3"/>
      <c r="EW260" s="3"/>
      <c r="EX260" s="3"/>
      <c r="EY260" s="3"/>
    </row>
    <row r="261" spans="9:155" ht="7.5" customHeight="1">
      <c r="I261" s="65"/>
      <c r="J261" s="59"/>
      <c r="K261" s="59"/>
      <c r="L261" s="59"/>
      <c r="M261" s="59"/>
      <c r="N261" s="59"/>
      <c r="O261" s="59"/>
      <c r="P261" s="59"/>
      <c r="Q261" s="59"/>
      <c r="R261" s="59"/>
      <c r="S261" s="59"/>
      <c r="T261" s="59"/>
      <c r="U261" s="59"/>
      <c r="V261" s="59"/>
      <c r="W261" s="41"/>
      <c r="X261" s="41"/>
      <c r="Y261" s="59"/>
      <c r="Z261" s="59"/>
      <c r="AA261" s="59"/>
      <c r="AB261" s="59"/>
      <c r="AC261" s="59"/>
      <c r="AD261" s="59"/>
      <c r="AE261" s="59"/>
      <c r="AF261" s="59"/>
      <c r="AG261" s="59"/>
      <c r="AH261" s="59"/>
      <c r="AI261" s="59"/>
      <c r="AJ261" s="59"/>
      <c r="AK261" s="59"/>
      <c r="AL261" s="59"/>
      <c r="AM261" s="59"/>
      <c r="AN261" s="59"/>
      <c r="AO261" s="59"/>
      <c r="AP261" s="41"/>
      <c r="AQ261" s="41"/>
      <c r="AR261" s="59"/>
      <c r="AS261" s="59"/>
      <c r="AT261" s="59"/>
      <c r="AU261" s="59"/>
      <c r="AV261" s="59"/>
      <c r="AW261" s="59"/>
      <c r="AX261" s="59"/>
      <c r="AY261" s="59"/>
      <c r="AZ261" s="59"/>
      <c r="BA261" s="59"/>
      <c r="BB261" s="59"/>
      <c r="BC261" s="59"/>
      <c r="BD261" s="59"/>
      <c r="BE261" s="59"/>
      <c r="BF261" s="59"/>
      <c r="BG261" s="40"/>
      <c r="BH261" s="40"/>
      <c r="BI261" s="40"/>
      <c r="BJ261" s="40"/>
      <c r="BK261" s="40"/>
      <c r="BL261" s="40"/>
      <c r="BM261" s="40"/>
      <c r="BN261" s="40"/>
      <c r="BO261" s="40"/>
      <c r="BP261" s="59"/>
      <c r="BQ261" s="59"/>
      <c r="BR261" s="59"/>
      <c r="BS261" s="59"/>
      <c r="BT261" s="59"/>
      <c r="BU261" s="59"/>
      <c r="BV261" s="59"/>
      <c r="BW261" s="59"/>
      <c r="BX261" s="59"/>
      <c r="BY261" s="66"/>
      <c r="EI261" s="3"/>
      <c r="EJ261" s="3"/>
      <c r="EK261" s="3"/>
      <c r="EL261" s="3"/>
      <c r="EM261" s="3"/>
      <c r="EN261" s="3"/>
      <c r="EO261" s="3"/>
      <c r="EP261" s="3"/>
      <c r="EQ261" s="3"/>
      <c r="ER261" s="3"/>
      <c r="ES261" s="3"/>
      <c r="ET261" s="3"/>
      <c r="EU261" s="3"/>
      <c r="EV261" s="3"/>
      <c r="EW261" s="3"/>
      <c r="EX261" s="3"/>
      <c r="EY261" s="3"/>
    </row>
    <row r="262" spans="9:155" ht="7.5" customHeight="1">
      <c r="I262" s="65"/>
      <c r="J262" s="59"/>
      <c r="K262" s="59"/>
      <c r="L262" s="59"/>
      <c r="M262" s="59"/>
      <c r="N262" s="59"/>
      <c r="O262" s="59"/>
      <c r="P262" s="59"/>
      <c r="Q262" s="59"/>
      <c r="R262" s="59"/>
      <c r="S262" s="59"/>
      <c r="T262" s="59"/>
      <c r="U262" s="59"/>
      <c r="V262" s="59"/>
      <c r="W262" s="41"/>
      <c r="X262" s="41"/>
      <c r="Y262" s="59"/>
      <c r="Z262" s="59"/>
      <c r="AA262" s="59"/>
      <c r="AB262" s="59"/>
      <c r="AC262" s="59"/>
      <c r="AD262" s="59"/>
      <c r="AE262" s="59"/>
      <c r="AF262" s="59"/>
      <c r="AG262" s="59"/>
      <c r="AH262" s="59"/>
      <c r="AI262" s="59"/>
      <c r="AJ262" s="59"/>
      <c r="AK262" s="59"/>
      <c r="AL262" s="59"/>
      <c r="AM262" s="59"/>
      <c r="AN262" s="59"/>
      <c r="AO262" s="59"/>
      <c r="AP262" s="41"/>
      <c r="AQ262" s="41"/>
      <c r="AR262" s="59"/>
      <c r="AS262" s="59"/>
      <c r="AT262" s="59"/>
      <c r="AU262" s="59"/>
      <c r="AV262" s="59"/>
      <c r="AW262" s="59"/>
      <c r="AX262" s="59"/>
      <c r="AY262" s="59"/>
      <c r="AZ262" s="59"/>
      <c r="BA262" s="59"/>
      <c r="BB262" s="59"/>
      <c r="BC262" s="59"/>
      <c r="BD262" s="59"/>
      <c r="BE262" s="59"/>
      <c r="BF262" s="59"/>
      <c r="BG262" s="40"/>
      <c r="BH262" s="40"/>
      <c r="BI262" s="40"/>
      <c r="BJ262" s="40"/>
      <c r="BK262" s="40"/>
      <c r="BL262" s="40"/>
      <c r="BM262" s="40"/>
      <c r="BN262" s="40"/>
      <c r="BO262" s="40"/>
      <c r="BP262" s="59"/>
      <c r="BQ262" s="59"/>
      <c r="BR262" s="59"/>
      <c r="BS262" s="59"/>
      <c r="BT262" s="59"/>
      <c r="BU262" s="59"/>
      <c r="BV262" s="59"/>
      <c r="BW262" s="59"/>
      <c r="BX262" s="59"/>
      <c r="BY262" s="66"/>
      <c r="EI262" s="3"/>
      <c r="EJ262" s="3"/>
      <c r="EK262" s="3"/>
      <c r="EL262" s="3"/>
      <c r="EM262" s="3"/>
      <c r="EN262" s="3"/>
      <c r="EO262" s="3"/>
      <c r="EP262" s="3"/>
      <c r="EQ262" s="3"/>
      <c r="ER262" s="3"/>
      <c r="ES262" s="3"/>
      <c r="ET262" s="3"/>
      <c r="EU262" s="3"/>
      <c r="EV262" s="3"/>
      <c r="EW262" s="3"/>
      <c r="EX262" s="3"/>
      <c r="EY262" s="3"/>
    </row>
    <row r="263" spans="9:155" ht="7.5" customHeight="1">
      <c r="I263" s="65"/>
      <c r="J263" s="59"/>
      <c r="K263" s="59"/>
      <c r="L263" s="59"/>
      <c r="M263" s="59"/>
      <c r="N263" s="59"/>
      <c r="O263" s="59"/>
      <c r="P263" s="59"/>
      <c r="Q263" s="59"/>
      <c r="R263" s="59"/>
      <c r="S263" s="59"/>
      <c r="T263" s="59"/>
      <c r="U263" s="59"/>
      <c r="V263" s="59"/>
      <c r="W263" s="41"/>
      <c r="X263" s="41"/>
      <c r="Y263" s="59"/>
      <c r="Z263" s="59"/>
      <c r="AA263" s="59"/>
      <c r="AB263" s="59"/>
      <c r="AC263" s="59"/>
      <c r="AD263" s="59"/>
      <c r="AE263" s="59"/>
      <c r="AF263" s="59"/>
      <c r="AG263" s="59"/>
      <c r="AH263" s="59"/>
      <c r="AI263" s="59"/>
      <c r="AJ263" s="59"/>
      <c r="AK263" s="59"/>
      <c r="AL263" s="59"/>
      <c r="AM263" s="59"/>
      <c r="AN263" s="59"/>
      <c r="AO263" s="59"/>
      <c r="AP263" s="41"/>
      <c r="AQ263" s="41"/>
      <c r="AR263" s="59"/>
      <c r="AS263" s="59"/>
      <c r="AT263" s="59"/>
      <c r="AU263" s="59"/>
      <c r="AV263" s="59"/>
      <c r="AW263" s="59"/>
      <c r="AX263" s="59"/>
      <c r="AY263" s="59"/>
      <c r="AZ263" s="59"/>
      <c r="BA263" s="59"/>
      <c r="BB263" s="59"/>
      <c r="BC263" s="59"/>
      <c r="BD263" s="59"/>
      <c r="BE263" s="59"/>
      <c r="BF263" s="59"/>
      <c r="BG263" s="40"/>
      <c r="BH263" s="40"/>
      <c r="BI263" s="40"/>
      <c r="BJ263" s="40"/>
      <c r="BK263" s="40"/>
      <c r="BL263" s="40"/>
      <c r="BM263" s="40"/>
      <c r="BN263" s="40"/>
      <c r="BO263" s="40"/>
      <c r="BP263" s="59"/>
      <c r="BQ263" s="59"/>
      <c r="BR263" s="59"/>
      <c r="BS263" s="59"/>
      <c r="BT263" s="59"/>
      <c r="BU263" s="59"/>
      <c r="BV263" s="59"/>
      <c r="BW263" s="59"/>
      <c r="BX263" s="59"/>
      <c r="BY263" s="66"/>
      <c r="EI263" s="3"/>
      <c r="EJ263" s="3"/>
      <c r="EK263" s="3"/>
      <c r="EL263" s="3"/>
      <c r="EM263" s="3"/>
      <c r="EN263" s="3"/>
      <c r="EO263" s="3"/>
      <c r="EP263" s="3"/>
      <c r="EQ263" s="3"/>
      <c r="ER263" s="3"/>
      <c r="ES263" s="3"/>
      <c r="ET263" s="3"/>
      <c r="EU263" s="3"/>
      <c r="EV263" s="3"/>
      <c r="EW263" s="3"/>
      <c r="EX263" s="3"/>
      <c r="EY263" s="3"/>
    </row>
    <row r="264" spans="9:155" ht="7.5" customHeight="1">
      <c r="I264" s="65"/>
      <c r="J264" s="59"/>
      <c r="K264" s="59"/>
      <c r="L264" s="59"/>
      <c r="M264" s="59"/>
      <c r="N264" s="59"/>
      <c r="O264" s="59"/>
      <c r="P264" s="59"/>
      <c r="Q264" s="59"/>
      <c r="R264" s="59"/>
      <c r="S264" s="59"/>
      <c r="T264" s="59"/>
      <c r="U264" s="59"/>
      <c r="V264" s="59"/>
      <c r="W264" s="41"/>
      <c r="X264" s="41"/>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40"/>
      <c r="BH264" s="40"/>
      <c r="BI264" s="40"/>
      <c r="BJ264" s="40"/>
      <c r="BK264" s="40"/>
      <c r="BL264" s="40"/>
      <c r="BM264" s="40"/>
      <c r="BN264" s="40"/>
      <c r="BO264" s="40"/>
      <c r="BP264" s="59"/>
      <c r="BQ264" s="59"/>
      <c r="BR264" s="59"/>
      <c r="BS264" s="59"/>
      <c r="BT264" s="59"/>
      <c r="BU264" s="59"/>
      <c r="BV264" s="59"/>
      <c r="BW264" s="59"/>
      <c r="BX264" s="59"/>
      <c r="BY264" s="66"/>
      <c r="EI264" s="3"/>
      <c r="EJ264" s="3"/>
      <c r="EK264" s="3"/>
      <c r="EL264" s="3"/>
      <c r="EM264" s="3"/>
      <c r="EN264" s="3"/>
      <c r="EO264" s="3"/>
      <c r="EP264" s="3"/>
      <c r="EQ264" s="3"/>
      <c r="ER264" s="3"/>
      <c r="ES264" s="3"/>
      <c r="ET264" s="3"/>
      <c r="EU264" s="3"/>
      <c r="EV264" s="3"/>
      <c r="EW264" s="3"/>
      <c r="EX264" s="3"/>
      <c r="EY264" s="3"/>
    </row>
    <row r="265" spans="9:155" ht="7.5" customHeight="1">
      <c r="I265" s="65"/>
      <c r="J265" s="59"/>
      <c r="K265" s="59"/>
      <c r="L265" s="59"/>
      <c r="M265" s="59"/>
      <c r="N265" s="59"/>
      <c r="O265" s="59"/>
      <c r="P265" s="59"/>
      <c r="Q265" s="59"/>
      <c r="R265" s="59"/>
      <c r="S265" s="59"/>
      <c r="T265" s="59"/>
      <c r="U265" s="59"/>
      <c r="V265" s="59"/>
      <c r="W265" s="41"/>
      <c r="X265" s="41"/>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40"/>
      <c r="BH265" s="40"/>
      <c r="BI265" s="40"/>
      <c r="BJ265" s="40"/>
      <c r="BK265" s="40"/>
      <c r="BL265" s="40"/>
      <c r="BM265" s="40"/>
      <c r="BN265" s="40"/>
      <c r="BO265" s="40"/>
      <c r="BP265" s="59"/>
      <c r="BQ265" s="59"/>
      <c r="BR265" s="59"/>
      <c r="BS265" s="59"/>
      <c r="BT265" s="59"/>
      <c r="BU265" s="59"/>
      <c r="BV265" s="59"/>
      <c r="BW265" s="59"/>
      <c r="BX265" s="59"/>
      <c r="BY265" s="66"/>
      <c r="EI265" s="3"/>
      <c r="EJ265" s="3"/>
      <c r="EK265" s="3"/>
      <c r="EL265" s="3"/>
      <c r="EM265" s="3"/>
      <c r="EN265" s="3"/>
      <c r="EO265" s="3"/>
      <c r="EP265" s="3"/>
      <c r="EQ265" s="3"/>
      <c r="ER265" s="3"/>
      <c r="ES265" s="3"/>
      <c r="ET265" s="3"/>
      <c r="EU265" s="3"/>
      <c r="EV265" s="3"/>
      <c r="EW265" s="3"/>
      <c r="EX265" s="3"/>
      <c r="EY265" s="3"/>
    </row>
    <row r="266" spans="9:155" ht="7.5" customHeight="1">
      <c r="I266" s="65"/>
      <c r="J266" s="40"/>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58"/>
      <c r="BQ266" s="58"/>
      <c r="BR266" s="58"/>
      <c r="BS266" s="58"/>
      <c r="BT266" s="58"/>
      <c r="BU266" s="58"/>
      <c r="BV266" s="58"/>
      <c r="BW266" s="58"/>
      <c r="BX266" s="58"/>
      <c r="BY266" s="66"/>
      <c r="EI266" s="3"/>
      <c r="EJ266" s="3"/>
      <c r="EK266" s="3"/>
      <c r="EL266" s="3"/>
      <c r="EM266" s="3"/>
      <c r="EN266" s="3"/>
      <c r="EO266" s="3"/>
      <c r="EP266" s="3"/>
      <c r="EQ266" s="3"/>
      <c r="ER266" s="3"/>
      <c r="ES266" s="3"/>
      <c r="ET266" s="3"/>
      <c r="EU266" s="3"/>
      <c r="EV266" s="3"/>
      <c r="EW266" s="3"/>
      <c r="EX266" s="3"/>
      <c r="EY266" s="3"/>
    </row>
    <row r="267" spans="9:155" ht="7.5" customHeight="1">
      <c r="I267" s="65"/>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58"/>
      <c r="BQ267" s="58"/>
      <c r="BR267" s="58"/>
      <c r="BS267" s="58"/>
      <c r="BT267" s="58"/>
      <c r="BU267" s="58"/>
      <c r="BV267" s="58"/>
      <c r="BW267" s="58"/>
      <c r="BX267" s="58"/>
      <c r="BY267" s="66"/>
      <c r="EI267" s="3"/>
      <c r="EJ267" s="3"/>
      <c r="EK267" s="3"/>
      <c r="EL267" s="3"/>
      <c r="EM267" s="3"/>
      <c r="EN267" s="3"/>
      <c r="EO267" s="3"/>
      <c r="EP267" s="3"/>
      <c r="EQ267" s="3"/>
      <c r="ER267" s="3"/>
      <c r="ES267" s="3"/>
      <c r="ET267" s="3"/>
      <c r="EU267" s="3"/>
      <c r="EV267" s="3"/>
      <c r="EW267" s="3"/>
      <c r="EX267" s="3"/>
      <c r="EY267" s="3"/>
    </row>
    <row r="268" spans="9:155" ht="7.5" customHeight="1">
      <c r="I268" s="65"/>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58"/>
      <c r="BQ268" s="58"/>
      <c r="BR268" s="58"/>
      <c r="BS268" s="58"/>
      <c r="BT268" s="58"/>
      <c r="BU268" s="58"/>
      <c r="BV268" s="58"/>
      <c r="BW268" s="58"/>
      <c r="BX268" s="58"/>
      <c r="BY268" s="66"/>
      <c r="EI268" s="3"/>
      <c r="EJ268" s="3"/>
      <c r="EK268" s="3"/>
      <c r="EL268" s="3"/>
      <c r="EM268" s="3"/>
      <c r="EN268" s="3"/>
      <c r="EO268" s="3"/>
      <c r="EP268" s="3"/>
      <c r="EQ268" s="3"/>
      <c r="ER268" s="3"/>
      <c r="ES268" s="3"/>
      <c r="ET268" s="3"/>
      <c r="EU268" s="3"/>
      <c r="EV268" s="3"/>
      <c r="EW268" s="3"/>
      <c r="EX268" s="3"/>
      <c r="EY268" s="3"/>
    </row>
    <row r="269" spans="9:155" ht="7.5" customHeight="1">
      <c r="I269" s="65"/>
      <c r="J269" s="59"/>
      <c r="K269" s="59"/>
      <c r="L269" s="59"/>
      <c r="M269" s="59"/>
      <c r="N269" s="59"/>
      <c r="O269" s="59"/>
      <c r="P269" s="59"/>
      <c r="Q269" s="59"/>
      <c r="R269" s="59"/>
      <c r="S269" s="59"/>
      <c r="T269" s="59"/>
      <c r="U269" s="41"/>
      <c r="V269" s="41"/>
      <c r="W269" s="41"/>
      <c r="X269" s="59"/>
      <c r="Y269" s="59"/>
      <c r="Z269" s="59"/>
      <c r="AA269" s="59"/>
      <c r="AB269" s="59"/>
      <c r="AC269" s="59"/>
      <c r="AD269" s="59"/>
      <c r="AE269" s="59"/>
      <c r="AF269" s="59"/>
      <c r="AG269" s="59"/>
      <c r="AH269" s="59"/>
      <c r="AI269" s="59"/>
      <c r="AJ269" s="59"/>
      <c r="AK269" s="59"/>
      <c r="AL269" s="59"/>
      <c r="AM269" s="59"/>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66"/>
      <c r="EI269" s="3"/>
      <c r="EJ269" s="3"/>
      <c r="EK269" s="3"/>
      <c r="EL269" s="3"/>
      <c r="EM269" s="3"/>
      <c r="EN269" s="3"/>
      <c r="EO269" s="3"/>
      <c r="EP269" s="3"/>
      <c r="EQ269" s="3"/>
      <c r="ER269" s="3"/>
      <c r="ES269" s="3"/>
      <c r="ET269" s="3"/>
      <c r="EU269" s="3"/>
      <c r="EV269" s="3"/>
      <c r="EW269" s="3"/>
      <c r="EX269" s="3"/>
      <c r="EY269" s="3"/>
    </row>
    <row r="270" spans="9:155" ht="7.5" customHeight="1">
      <c r="I270" s="65"/>
      <c r="J270" s="59"/>
      <c r="K270" s="59"/>
      <c r="L270" s="59"/>
      <c r="M270" s="59"/>
      <c r="N270" s="59"/>
      <c r="O270" s="59"/>
      <c r="P270" s="59"/>
      <c r="Q270" s="59"/>
      <c r="R270" s="59"/>
      <c r="S270" s="59"/>
      <c r="T270" s="59"/>
      <c r="U270" s="41"/>
      <c r="V270" s="41"/>
      <c r="W270" s="41"/>
      <c r="X270" s="59"/>
      <c r="Y270" s="59"/>
      <c r="Z270" s="59"/>
      <c r="AA270" s="59"/>
      <c r="AB270" s="59"/>
      <c r="AC270" s="59"/>
      <c r="AD270" s="59"/>
      <c r="AE270" s="59"/>
      <c r="AF270" s="59"/>
      <c r="AG270" s="59"/>
      <c r="AH270" s="59"/>
      <c r="AI270" s="59"/>
      <c r="AJ270" s="59"/>
      <c r="AK270" s="59"/>
      <c r="AL270" s="59"/>
      <c r="AM270" s="59"/>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66"/>
      <c r="EI270" s="3"/>
      <c r="EJ270" s="3"/>
      <c r="EK270" s="3"/>
      <c r="EL270" s="3"/>
      <c r="EM270" s="3"/>
      <c r="EN270" s="3"/>
      <c r="EO270" s="3"/>
      <c r="EP270" s="3"/>
      <c r="EQ270" s="3"/>
      <c r="ER270" s="3"/>
      <c r="ES270" s="3"/>
      <c r="ET270" s="3"/>
      <c r="EU270" s="3"/>
      <c r="EV270" s="3"/>
      <c r="EW270" s="3"/>
      <c r="EX270" s="3"/>
      <c r="EY270" s="3"/>
    </row>
    <row r="271" spans="9:155" ht="7.5" customHeight="1">
      <c r="I271" s="65"/>
      <c r="J271" s="59"/>
      <c r="K271" s="59"/>
      <c r="L271" s="59"/>
      <c r="M271" s="59"/>
      <c r="N271" s="59"/>
      <c r="O271" s="59"/>
      <c r="P271" s="59"/>
      <c r="Q271" s="59"/>
      <c r="R271" s="59"/>
      <c r="S271" s="59"/>
      <c r="T271" s="59"/>
      <c r="U271" s="41"/>
      <c r="V271" s="41"/>
      <c r="W271" s="41"/>
      <c r="X271" s="59"/>
      <c r="Y271" s="59"/>
      <c r="Z271" s="59"/>
      <c r="AA271" s="59"/>
      <c r="AB271" s="59"/>
      <c r="AC271" s="59"/>
      <c r="AD271" s="59"/>
      <c r="AE271" s="59"/>
      <c r="AF271" s="59"/>
      <c r="AG271" s="59"/>
      <c r="AH271" s="59"/>
      <c r="AI271" s="59"/>
      <c r="AJ271" s="59"/>
      <c r="AK271" s="59"/>
      <c r="AL271" s="59"/>
      <c r="AM271" s="59"/>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66"/>
      <c r="EI271" s="3"/>
      <c r="EJ271" s="3"/>
      <c r="EK271" s="3"/>
      <c r="EL271" s="3"/>
      <c r="EM271" s="3"/>
      <c r="EN271" s="3"/>
      <c r="EO271" s="3"/>
      <c r="EP271" s="3"/>
      <c r="EQ271" s="3"/>
      <c r="ER271" s="3"/>
      <c r="ES271" s="3"/>
      <c r="ET271" s="3"/>
      <c r="EU271" s="3"/>
      <c r="EV271" s="3"/>
      <c r="EW271" s="3"/>
      <c r="EX271" s="3"/>
      <c r="EY271" s="3"/>
    </row>
    <row r="272" spans="9:155" ht="7.5" customHeight="1">
      <c r="I272" s="65"/>
      <c r="J272" s="59"/>
      <c r="K272" s="59"/>
      <c r="L272" s="59"/>
      <c r="M272" s="59"/>
      <c r="N272" s="59"/>
      <c r="O272" s="59"/>
      <c r="P272" s="59"/>
      <c r="Q272" s="59"/>
      <c r="R272" s="59"/>
      <c r="S272" s="59"/>
      <c r="T272" s="59"/>
      <c r="U272" s="41"/>
      <c r="V272" s="41"/>
      <c r="W272" s="41"/>
      <c r="X272" s="59"/>
      <c r="Y272" s="59"/>
      <c r="Z272" s="59"/>
      <c r="AA272" s="59"/>
      <c r="AB272" s="59"/>
      <c r="AC272" s="59"/>
      <c r="AD272" s="59"/>
      <c r="AE272" s="59"/>
      <c r="AF272" s="59"/>
      <c r="AG272" s="59"/>
      <c r="AH272" s="59"/>
      <c r="AI272" s="59"/>
      <c r="AJ272" s="59"/>
      <c r="AK272" s="59"/>
      <c r="AL272" s="59"/>
      <c r="AM272" s="59"/>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66"/>
      <c r="EI272" s="3"/>
      <c r="EJ272" s="3"/>
      <c r="EK272" s="3"/>
      <c r="EL272" s="3"/>
      <c r="EM272" s="3"/>
      <c r="EN272" s="3"/>
      <c r="EO272" s="3"/>
      <c r="EP272" s="3"/>
      <c r="EQ272" s="3"/>
      <c r="ER272" s="3"/>
      <c r="ES272" s="3"/>
      <c r="ET272" s="3"/>
      <c r="EU272" s="3"/>
      <c r="EV272" s="3"/>
      <c r="EW272" s="3"/>
      <c r="EX272" s="3"/>
      <c r="EY272" s="3"/>
    </row>
    <row r="273" spans="9:155" ht="7.5" customHeight="1">
      <c r="I273" s="65"/>
      <c r="J273" s="59"/>
      <c r="K273" s="59"/>
      <c r="L273" s="59"/>
      <c r="M273" s="59"/>
      <c r="N273" s="59"/>
      <c r="O273" s="59"/>
      <c r="P273" s="59"/>
      <c r="Q273" s="59"/>
      <c r="R273" s="59"/>
      <c r="S273" s="59"/>
      <c r="T273" s="59"/>
      <c r="U273" s="41"/>
      <c r="V273" s="41"/>
      <c r="W273" s="41"/>
      <c r="X273" s="59"/>
      <c r="Y273" s="59"/>
      <c r="Z273" s="59"/>
      <c r="AA273" s="59"/>
      <c r="AB273" s="59"/>
      <c r="AC273" s="59"/>
      <c r="AD273" s="59"/>
      <c r="AE273" s="59"/>
      <c r="AF273" s="59"/>
      <c r="AG273" s="59"/>
      <c r="AH273" s="59"/>
      <c r="AI273" s="59"/>
      <c r="AJ273" s="59"/>
      <c r="AK273" s="59"/>
      <c r="AL273" s="59"/>
      <c r="AM273" s="59"/>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66"/>
      <c r="EI273" s="3"/>
      <c r="EJ273" s="3"/>
      <c r="EK273" s="3"/>
      <c r="EL273" s="3"/>
      <c r="EM273" s="3"/>
      <c r="EN273" s="3"/>
      <c r="EO273" s="3"/>
      <c r="EP273" s="3"/>
      <c r="EQ273" s="3"/>
      <c r="ER273" s="3"/>
      <c r="ES273" s="3"/>
      <c r="ET273" s="3"/>
      <c r="EU273" s="3"/>
      <c r="EV273" s="3"/>
      <c r="EW273" s="3"/>
      <c r="EX273" s="3"/>
      <c r="EY273" s="3"/>
    </row>
    <row r="274" spans="9:155" ht="7.5" customHeight="1">
      <c r="I274" s="65"/>
      <c r="J274" s="59"/>
      <c r="K274" s="59"/>
      <c r="L274" s="59"/>
      <c r="M274" s="59"/>
      <c r="N274" s="59"/>
      <c r="O274" s="59"/>
      <c r="P274" s="59"/>
      <c r="Q274" s="59"/>
      <c r="R274" s="59"/>
      <c r="S274" s="59"/>
      <c r="T274" s="59"/>
      <c r="U274" s="41"/>
      <c r="V274" s="41"/>
      <c r="W274" s="41"/>
      <c r="X274" s="59"/>
      <c r="Y274" s="59"/>
      <c r="Z274" s="59"/>
      <c r="AA274" s="59"/>
      <c r="AB274" s="59"/>
      <c r="AC274" s="59"/>
      <c r="AD274" s="59"/>
      <c r="AE274" s="59"/>
      <c r="AF274" s="59"/>
      <c r="AG274" s="59"/>
      <c r="AH274" s="59"/>
      <c r="AI274" s="59"/>
      <c r="AJ274" s="59"/>
      <c r="AK274" s="59"/>
      <c r="AL274" s="59"/>
      <c r="AM274" s="59"/>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66"/>
      <c r="EI274" s="3"/>
      <c r="EJ274" s="3"/>
      <c r="EK274" s="3"/>
      <c r="EL274" s="3"/>
      <c r="EM274" s="3"/>
      <c r="EN274" s="3"/>
      <c r="EO274" s="3"/>
      <c r="EP274" s="3"/>
      <c r="EQ274" s="3"/>
      <c r="ER274" s="3"/>
      <c r="ES274" s="3"/>
      <c r="ET274" s="3"/>
      <c r="EU274" s="3"/>
      <c r="EV274" s="3"/>
      <c r="EW274" s="3"/>
      <c r="EX274" s="3"/>
      <c r="EY274" s="3"/>
    </row>
    <row r="275" spans="9:155" ht="7.5" customHeight="1">
      <c r="I275" s="65"/>
      <c r="J275" s="59"/>
      <c r="K275" s="59"/>
      <c r="L275" s="59"/>
      <c r="M275" s="59"/>
      <c r="N275" s="59"/>
      <c r="O275" s="59"/>
      <c r="P275" s="59"/>
      <c r="Q275" s="59"/>
      <c r="R275" s="59"/>
      <c r="S275" s="59"/>
      <c r="T275" s="59"/>
      <c r="U275" s="41"/>
      <c r="V275" s="41"/>
      <c r="W275" s="41"/>
      <c r="X275" s="59"/>
      <c r="Y275" s="59"/>
      <c r="Z275" s="59"/>
      <c r="AA275" s="59"/>
      <c r="AB275" s="59"/>
      <c r="AC275" s="59"/>
      <c r="AD275" s="59"/>
      <c r="AE275" s="59"/>
      <c r="AF275" s="59"/>
      <c r="AG275" s="59"/>
      <c r="AH275" s="59"/>
      <c r="AI275" s="59"/>
      <c r="AJ275" s="59"/>
      <c r="AK275" s="59"/>
      <c r="AL275" s="59"/>
      <c r="AM275" s="59"/>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66"/>
      <c r="EI275" s="3"/>
      <c r="EJ275" s="3"/>
      <c r="EK275" s="3"/>
      <c r="EL275" s="3"/>
      <c r="EM275" s="3"/>
      <c r="EN275" s="3"/>
      <c r="EO275" s="3"/>
      <c r="EP275" s="3"/>
      <c r="EQ275" s="3"/>
      <c r="ER275" s="3"/>
      <c r="ES275" s="3"/>
      <c r="ET275" s="3"/>
      <c r="EU275" s="3"/>
      <c r="EV275" s="3"/>
      <c r="EW275" s="3"/>
      <c r="EX275" s="3"/>
      <c r="EY275" s="3"/>
    </row>
    <row r="276" spans="9:155" ht="7.5" customHeight="1">
      <c r="I276" s="65"/>
      <c r="J276" s="59"/>
      <c r="K276" s="59"/>
      <c r="L276" s="59"/>
      <c r="M276" s="59"/>
      <c r="N276" s="59"/>
      <c r="O276" s="59"/>
      <c r="P276" s="59"/>
      <c r="Q276" s="59"/>
      <c r="R276" s="59"/>
      <c r="S276" s="59"/>
      <c r="T276" s="59"/>
      <c r="U276" s="41"/>
      <c r="V276" s="41"/>
      <c r="W276" s="41"/>
      <c r="X276" s="59"/>
      <c r="Y276" s="59"/>
      <c r="Z276" s="59"/>
      <c r="AA276" s="59"/>
      <c r="AB276" s="59"/>
      <c r="AC276" s="59"/>
      <c r="AD276" s="59"/>
      <c r="AE276" s="59"/>
      <c r="AF276" s="59"/>
      <c r="AG276" s="59"/>
      <c r="AH276" s="59"/>
      <c r="AI276" s="59"/>
      <c r="AJ276" s="59"/>
      <c r="AK276" s="59"/>
      <c r="AL276" s="59"/>
      <c r="AM276" s="59"/>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66"/>
      <c r="EI276" s="3"/>
      <c r="EJ276" s="3"/>
      <c r="EK276" s="3"/>
      <c r="EL276" s="3"/>
      <c r="EM276" s="3"/>
      <c r="EN276" s="3"/>
      <c r="EO276" s="3"/>
      <c r="EP276" s="3"/>
      <c r="EQ276" s="3"/>
      <c r="ER276" s="3"/>
      <c r="ES276" s="3"/>
      <c r="ET276" s="3"/>
      <c r="EU276" s="3"/>
      <c r="EV276" s="3"/>
      <c r="EW276" s="3"/>
      <c r="EX276" s="3"/>
      <c r="EY276" s="3"/>
    </row>
    <row r="277" spans="9:155" ht="7.5" customHeight="1">
      <c r="I277" s="65"/>
      <c r="J277" s="59"/>
      <c r="K277" s="59"/>
      <c r="L277" s="59"/>
      <c r="M277" s="59"/>
      <c r="N277" s="59"/>
      <c r="O277" s="59"/>
      <c r="P277" s="59"/>
      <c r="Q277" s="59"/>
      <c r="R277" s="59"/>
      <c r="S277" s="59"/>
      <c r="T277" s="59"/>
      <c r="U277" s="41"/>
      <c r="V277" s="41"/>
      <c r="W277" s="41"/>
      <c r="X277" s="59"/>
      <c r="Y277" s="59"/>
      <c r="Z277" s="59"/>
      <c r="AA277" s="59"/>
      <c r="AB277" s="59"/>
      <c r="AC277" s="59"/>
      <c r="AD277" s="59"/>
      <c r="AE277" s="59"/>
      <c r="AF277" s="59"/>
      <c r="AG277" s="59"/>
      <c r="AH277" s="59"/>
      <c r="AI277" s="59"/>
      <c r="AJ277" s="59"/>
      <c r="AK277" s="59"/>
      <c r="AL277" s="59"/>
      <c r="AM277" s="59"/>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66"/>
      <c r="EI277" s="3"/>
      <c r="EJ277" s="3"/>
      <c r="EK277" s="3"/>
      <c r="EL277" s="3"/>
      <c r="EM277" s="3"/>
      <c r="EN277" s="3"/>
      <c r="EO277" s="3"/>
      <c r="EP277" s="3"/>
      <c r="EQ277" s="3"/>
      <c r="ER277" s="3"/>
      <c r="ES277" s="3"/>
      <c r="ET277" s="3"/>
      <c r="EU277" s="3"/>
      <c r="EV277" s="3"/>
      <c r="EW277" s="3"/>
      <c r="EX277" s="3"/>
      <c r="EY277" s="3"/>
    </row>
    <row r="278" spans="9:155" ht="7.5" customHeight="1">
      <c r="I278" s="65"/>
      <c r="J278" s="59"/>
      <c r="K278" s="59"/>
      <c r="L278" s="59"/>
      <c r="M278" s="59"/>
      <c r="N278" s="59"/>
      <c r="O278" s="59"/>
      <c r="P278" s="59"/>
      <c r="Q278" s="59"/>
      <c r="R278" s="59"/>
      <c r="S278" s="59"/>
      <c r="T278" s="59"/>
      <c r="U278" s="41"/>
      <c r="V278" s="41"/>
      <c r="W278" s="41"/>
      <c r="X278" s="59"/>
      <c r="Y278" s="59"/>
      <c r="Z278" s="59"/>
      <c r="AA278" s="59"/>
      <c r="AB278" s="59"/>
      <c r="AC278" s="59"/>
      <c r="AD278" s="59"/>
      <c r="AE278" s="59"/>
      <c r="AF278" s="59"/>
      <c r="AG278" s="59"/>
      <c r="AH278" s="59"/>
      <c r="AI278" s="59"/>
      <c r="AJ278" s="59"/>
      <c r="AK278" s="59"/>
      <c r="AL278" s="59"/>
      <c r="AM278" s="59"/>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66"/>
      <c r="EI278" s="3"/>
      <c r="EJ278" s="3"/>
      <c r="EK278" s="3"/>
      <c r="EL278" s="3"/>
      <c r="EM278" s="3"/>
      <c r="EN278" s="3"/>
      <c r="EO278" s="3"/>
      <c r="EP278" s="3"/>
      <c r="EQ278" s="3"/>
      <c r="ER278" s="3"/>
      <c r="ES278" s="3"/>
      <c r="ET278" s="3"/>
      <c r="EU278" s="3"/>
      <c r="EV278" s="3"/>
      <c r="EW278" s="3"/>
      <c r="EX278" s="3"/>
      <c r="EY278" s="3"/>
    </row>
    <row r="279" spans="9:155" ht="7.5" customHeight="1">
      <c r="I279" s="65"/>
      <c r="J279" s="40"/>
      <c r="K279" s="40"/>
      <c r="L279" s="40"/>
      <c r="M279" s="40"/>
      <c r="N279" s="40"/>
      <c r="O279" s="40"/>
      <c r="P279" s="40"/>
      <c r="Q279" s="40"/>
      <c r="R279" s="40"/>
      <c r="S279" s="40"/>
      <c r="T279" s="40"/>
      <c r="U279" s="59"/>
      <c r="V279" s="59"/>
      <c r="W279" s="59"/>
      <c r="X279" s="59"/>
      <c r="Y279" s="59"/>
      <c r="Z279" s="59"/>
      <c r="AA279" s="59"/>
      <c r="AB279" s="59"/>
      <c r="AC279" s="59"/>
      <c r="AD279" s="59"/>
      <c r="AE279" s="59"/>
      <c r="AF279" s="59"/>
      <c r="AG279" s="59"/>
      <c r="AH279" s="59"/>
      <c r="AI279" s="59"/>
      <c r="AJ279" s="59"/>
      <c r="AK279" s="59"/>
      <c r="AL279" s="59"/>
      <c r="AM279" s="59"/>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58"/>
      <c r="BQ279" s="58"/>
      <c r="BR279" s="58"/>
      <c r="BS279" s="58"/>
      <c r="BT279" s="58"/>
      <c r="BU279" s="58"/>
      <c r="BV279" s="58"/>
      <c r="BW279" s="58"/>
      <c r="BX279" s="58"/>
      <c r="BY279" s="66"/>
      <c r="EI279" s="3"/>
      <c r="EJ279" s="3"/>
      <c r="EK279" s="3"/>
      <c r="EL279" s="3"/>
      <c r="EM279" s="3"/>
      <c r="EN279" s="3"/>
      <c r="EO279" s="3"/>
      <c r="EP279" s="3"/>
      <c r="EQ279" s="3"/>
      <c r="ER279" s="3"/>
      <c r="ES279" s="3"/>
      <c r="ET279" s="3"/>
      <c r="EU279" s="3"/>
      <c r="EV279" s="3"/>
      <c r="EW279" s="3"/>
      <c r="EX279" s="3"/>
      <c r="EY279" s="3"/>
    </row>
    <row r="280" spans="9:155" ht="7.5" customHeight="1">
      <c r="I280" s="65"/>
      <c r="J280" s="40"/>
      <c r="K280" s="40"/>
      <c r="L280" s="40"/>
      <c r="M280" s="40"/>
      <c r="N280" s="40"/>
      <c r="O280" s="40"/>
      <c r="P280" s="40"/>
      <c r="Q280" s="40"/>
      <c r="R280" s="40"/>
      <c r="S280" s="40"/>
      <c r="T280" s="40"/>
      <c r="U280" s="59"/>
      <c r="V280" s="59"/>
      <c r="W280" s="59"/>
      <c r="X280" s="59"/>
      <c r="Y280" s="59"/>
      <c r="Z280" s="59"/>
      <c r="AA280" s="59"/>
      <c r="AB280" s="59"/>
      <c r="AC280" s="59"/>
      <c r="AD280" s="59"/>
      <c r="AE280" s="59"/>
      <c r="AF280" s="59"/>
      <c r="AG280" s="59"/>
      <c r="AH280" s="59"/>
      <c r="AI280" s="59"/>
      <c r="AJ280" s="59"/>
      <c r="AK280" s="59"/>
      <c r="AL280" s="59"/>
      <c r="AM280" s="59"/>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58"/>
      <c r="BQ280" s="58"/>
      <c r="BR280" s="58"/>
      <c r="BS280" s="58"/>
      <c r="BT280" s="58"/>
      <c r="BU280" s="58"/>
      <c r="BV280" s="58"/>
      <c r="BW280" s="58"/>
      <c r="BX280" s="58"/>
      <c r="BY280" s="66"/>
      <c r="EI280" s="3"/>
      <c r="EJ280" s="3"/>
      <c r="EK280" s="3"/>
      <c r="EL280" s="3"/>
      <c r="EM280" s="3"/>
      <c r="EN280" s="3"/>
      <c r="EO280" s="3"/>
      <c r="EP280" s="3"/>
      <c r="EQ280" s="3"/>
      <c r="ER280" s="3"/>
      <c r="ES280" s="3"/>
      <c r="ET280" s="3"/>
      <c r="EU280" s="3"/>
      <c r="EV280" s="3"/>
      <c r="EW280" s="3"/>
      <c r="EX280" s="3"/>
      <c r="EY280" s="3"/>
    </row>
    <row r="281" spans="9:155" ht="7.5" customHeight="1">
      <c r="I281" s="65"/>
      <c r="J281" s="40"/>
      <c r="K281" s="40"/>
      <c r="L281" s="40"/>
      <c r="M281" s="40"/>
      <c r="N281" s="40"/>
      <c r="O281" s="40"/>
      <c r="P281" s="40"/>
      <c r="Q281" s="40"/>
      <c r="R281" s="40"/>
      <c r="S281" s="40"/>
      <c r="T281" s="40"/>
      <c r="U281" s="59"/>
      <c r="V281" s="59"/>
      <c r="W281" s="59"/>
      <c r="X281" s="59"/>
      <c r="Y281" s="59"/>
      <c r="Z281" s="59"/>
      <c r="AA281" s="59"/>
      <c r="AB281" s="59"/>
      <c r="AC281" s="59"/>
      <c r="AD281" s="59"/>
      <c r="AE281" s="59"/>
      <c r="AF281" s="59"/>
      <c r="AG281" s="59"/>
      <c r="AH281" s="59"/>
      <c r="AI281" s="59"/>
      <c r="AJ281" s="59"/>
      <c r="AK281" s="59"/>
      <c r="AL281" s="59"/>
      <c r="AM281" s="59"/>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58"/>
      <c r="BQ281" s="58"/>
      <c r="BR281" s="58"/>
      <c r="BS281" s="58"/>
      <c r="BT281" s="58"/>
      <c r="BU281" s="58"/>
      <c r="BV281" s="58"/>
      <c r="BW281" s="58"/>
      <c r="BX281" s="58"/>
      <c r="BY281" s="66"/>
      <c r="EI281" s="3"/>
      <c r="EJ281" s="3"/>
      <c r="EK281" s="3"/>
      <c r="EL281" s="3"/>
      <c r="EM281" s="3"/>
      <c r="EN281" s="3"/>
      <c r="EO281" s="3"/>
      <c r="EP281" s="3"/>
      <c r="EQ281" s="3"/>
      <c r="ER281" s="3"/>
      <c r="ES281" s="3"/>
      <c r="ET281" s="3"/>
      <c r="EU281" s="3"/>
      <c r="EV281" s="3"/>
      <c r="EW281" s="3"/>
      <c r="EX281" s="3"/>
      <c r="EY281" s="3"/>
    </row>
    <row r="282" spans="9:155" ht="7.5" customHeight="1">
      <c r="I282" s="65"/>
      <c r="J282" s="40"/>
      <c r="K282" s="40"/>
      <c r="L282" s="40"/>
      <c r="M282" s="40"/>
      <c r="N282" s="40"/>
      <c r="O282" s="40"/>
      <c r="P282" s="40"/>
      <c r="Q282" s="40"/>
      <c r="R282" s="40"/>
      <c r="S282" s="40"/>
      <c r="T282" s="40"/>
      <c r="U282" s="41"/>
      <c r="V282" s="41"/>
      <c r="W282" s="41"/>
      <c r="X282" s="59"/>
      <c r="Y282" s="59"/>
      <c r="Z282" s="59"/>
      <c r="AA282" s="59"/>
      <c r="AB282" s="59"/>
      <c r="AC282" s="59"/>
      <c r="AD282" s="59"/>
      <c r="AE282" s="59"/>
      <c r="AF282" s="59"/>
      <c r="AG282" s="59"/>
      <c r="AH282" s="59"/>
      <c r="AI282" s="59"/>
      <c r="AJ282" s="59"/>
      <c r="AK282" s="59"/>
      <c r="AL282" s="59"/>
      <c r="AM282" s="59"/>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66"/>
      <c r="EI282" s="3"/>
      <c r="EJ282" s="3"/>
      <c r="EK282" s="3"/>
      <c r="EL282" s="3"/>
      <c r="EM282" s="3"/>
      <c r="EN282" s="3"/>
      <c r="EO282" s="3"/>
      <c r="EP282" s="3"/>
      <c r="EQ282" s="3"/>
      <c r="ER282" s="3"/>
      <c r="ES282" s="3"/>
      <c r="ET282" s="3"/>
      <c r="EU282" s="3"/>
      <c r="EV282" s="3"/>
      <c r="EW282" s="3"/>
      <c r="EX282" s="3"/>
      <c r="EY282" s="3"/>
    </row>
    <row r="283" spans="9:155" ht="7.5" customHeight="1">
      <c r="I283" s="65"/>
      <c r="J283" s="40"/>
      <c r="K283" s="40"/>
      <c r="L283" s="40"/>
      <c r="M283" s="40"/>
      <c r="N283" s="40"/>
      <c r="O283" s="40"/>
      <c r="P283" s="40"/>
      <c r="Q283" s="40"/>
      <c r="R283" s="40"/>
      <c r="S283" s="40"/>
      <c r="T283" s="40"/>
      <c r="U283" s="41"/>
      <c r="V283" s="41"/>
      <c r="W283" s="41"/>
      <c r="X283" s="59"/>
      <c r="Y283" s="59"/>
      <c r="Z283" s="59"/>
      <c r="AA283" s="59"/>
      <c r="AB283" s="59"/>
      <c r="AC283" s="59"/>
      <c r="AD283" s="59"/>
      <c r="AE283" s="59"/>
      <c r="AF283" s="59"/>
      <c r="AG283" s="59"/>
      <c r="AH283" s="59"/>
      <c r="AI283" s="59"/>
      <c r="AJ283" s="59"/>
      <c r="AK283" s="59"/>
      <c r="AL283" s="59"/>
      <c r="AM283" s="59"/>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66"/>
      <c r="EI283" s="3"/>
      <c r="EJ283" s="3"/>
      <c r="EK283" s="3"/>
      <c r="EL283" s="3"/>
      <c r="EM283" s="3"/>
      <c r="EN283" s="3"/>
      <c r="EO283" s="3"/>
      <c r="EP283" s="3"/>
      <c r="EQ283" s="3"/>
      <c r="ER283" s="3"/>
      <c r="ES283" s="3"/>
      <c r="ET283" s="3"/>
      <c r="EU283" s="3"/>
      <c r="EV283" s="3"/>
      <c r="EW283" s="3"/>
      <c r="EX283" s="3"/>
      <c r="EY283" s="3"/>
    </row>
    <row r="284" spans="9:155" ht="7.5" customHeight="1">
      <c r="I284" s="65"/>
      <c r="J284" s="59"/>
      <c r="K284" s="59"/>
      <c r="L284" s="59"/>
      <c r="M284" s="59"/>
      <c r="N284" s="59"/>
      <c r="O284" s="59"/>
      <c r="P284" s="59"/>
      <c r="Q284" s="59"/>
      <c r="R284" s="59"/>
      <c r="S284" s="59"/>
      <c r="T284" s="59"/>
      <c r="U284" s="41"/>
      <c r="V284" s="41"/>
      <c r="W284" s="41"/>
      <c r="X284" s="59"/>
      <c r="Y284" s="59"/>
      <c r="Z284" s="59"/>
      <c r="AA284" s="59"/>
      <c r="AB284" s="59"/>
      <c r="AC284" s="59"/>
      <c r="AD284" s="59"/>
      <c r="AE284" s="59"/>
      <c r="AF284" s="59"/>
      <c r="AG284" s="59"/>
      <c r="AH284" s="59"/>
      <c r="AI284" s="59"/>
      <c r="AJ284" s="59"/>
      <c r="AK284" s="59"/>
      <c r="AL284" s="59"/>
      <c r="AM284" s="59"/>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66"/>
      <c r="EI284" s="3"/>
      <c r="EJ284" s="3"/>
      <c r="EK284" s="3"/>
      <c r="EL284" s="3"/>
      <c r="EM284" s="3"/>
      <c r="EN284" s="3"/>
      <c r="EO284" s="3"/>
      <c r="EP284" s="3"/>
      <c r="EQ284" s="3"/>
      <c r="ER284" s="3"/>
      <c r="ES284" s="3"/>
      <c r="ET284" s="3"/>
      <c r="EU284" s="3"/>
      <c r="EV284" s="3"/>
      <c r="EW284" s="3"/>
      <c r="EX284" s="3"/>
      <c r="EY284" s="3"/>
    </row>
    <row r="285" spans="9:155" ht="7.5" customHeight="1">
      <c r="I285" s="65"/>
      <c r="J285" s="59"/>
      <c r="K285" s="59"/>
      <c r="L285" s="59"/>
      <c r="M285" s="59"/>
      <c r="N285" s="59"/>
      <c r="O285" s="59"/>
      <c r="P285" s="59"/>
      <c r="Q285" s="59"/>
      <c r="R285" s="59"/>
      <c r="S285" s="59"/>
      <c r="T285" s="59"/>
      <c r="U285" s="41"/>
      <c r="V285" s="41"/>
      <c r="W285" s="41"/>
      <c r="X285" s="59"/>
      <c r="Y285" s="59"/>
      <c r="Z285" s="59"/>
      <c r="AA285" s="59"/>
      <c r="AB285" s="59"/>
      <c r="AC285" s="59"/>
      <c r="AD285" s="59"/>
      <c r="AE285" s="59"/>
      <c r="AF285" s="59"/>
      <c r="AG285" s="59"/>
      <c r="AH285" s="59"/>
      <c r="AI285" s="59"/>
      <c r="AJ285" s="59"/>
      <c r="AK285" s="59"/>
      <c r="AL285" s="59"/>
      <c r="AM285" s="59"/>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66"/>
      <c r="EI285" s="3"/>
      <c r="EJ285" s="3"/>
      <c r="EK285" s="3"/>
      <c r="EL285" s="3"/>
      <c r="EM285" s="3"/>
      <c r="EN285" s="3"/>
      <c r="EO285" s="3"/>
      <c r="EP285" s="3"/>
      <c r="EQ285" s="3"/>
      <c r="ER285" s="3"/>
      <c r="ES285" s="3"/>
      <c r="ET285" s="3"/>
      <c r="EU285" s="3"/>
      <c r="EV285" s="3"/>
      <c r="EW285" s="3"/>
      <c r="EX285" s="3"/>
      <c r="EY285" s="3"/>
    </row>
    <row r="286" spans="9:155" ht="7.5" customHeight="1">
      <c r="I286" s="65"/>
      <c r="J286" s="40"/>
      <c r="K286" s="40"/>
      <c r="L286" s="40"/>
      <c r="M286" s="40"/>
      <c r="N286" s="40"/>
      <c r="O286" s="40"/>
      <c r="P286" s="40"/>
      <c r="Q286" s="40"/>
      <c r="R286" s="40"/>
      <c r="S286" s="40"/>
      <c r="T286" s="40"/>
      <c r="U286" s="59"/>
      <c r="V286" s="59"/>
      <c r="W286" s="59"/>
      <c r="X286" s="59"/>
      <c r="Y286" s="59"/>
      <c r="Z286" s="59"/>
      <c r="AA286" s="59"/>
      <c r="AB286" s="59"/>
      <c r="AC286" s="59"/>
      <c r="AD286" s="40"/>
      <c r="AE286" s="40"/>
      <c r="AF286" s="40"/>
      <c r="AG286" s="40"/>
      <c r="AH286" s="40"/>
      <c r="AI286" s="40"/>
      <c r="AJ286" s="40"/>
      <c r="AK286" s="40"/>
      <c r="AL286" s="40"/>
      <c r="AM286" s="40"/>
      <c r="AN286" s="49"/>
      <c r="AO286" s="49"/>
      <c r="AP286" s="49"/>
      <c r="AQ286" s="49"/>
      <c r="AR286" s="49"/>
      <c r="AS286" s="49"/>
      <c r="AT286" s="49"/>
      <c r="AU286" s="49"/>
      <c r="AV286" s="4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66"/>
      <c r="EI286" s="3"/>
      <c r="EJ286" s="3"/>
      <c r="EK286" s="3"/>
      <c r="EL286" s="3"/>
      <c r="EM286" s="3"/>
      <c r="EN286" s="3"/>
      <c r="EO286" s="3"/>
      <c r="EP286" s="3"/>
      <c r="EQ286" s="3"/>
      <c r="ER286" s="3"/>
      <c r="ES286" s="3"/>
      <c r="ET286" s="3"/>
      <c r="EU286" s="3"/>
      <c r="EV286" s="3"/>
      <c r="EW286" s="3"/>
      <c r="EX286" s="3"/>
      <c r="EY286" s="3"/>
    </row>
    <row r="287" spans="9:155" ht="7.5" customHeight="1">
      <c r="I287" s="65"/>
      <c r="J287" s="40"/>
      <c r="K287" s="40"/>
      <c r="L287" s="40"/>
      <c r="M287" s="40"/>
      <c r="N287" s="40"/>
      <c r="O287" s="40"/>
      <c r="P287" s="40"/>
      <c r="Q287" s="40"/>
      <c r="R287" s="40"/>
      <c r="S287" s="40"/>
      <c r="T287" s="40"/>
      <c r="U287" s="59"/>
      <c r="V287" s="59"/>
      <c r="W287" s="59"/>
      <c r="X287" s="59"/>
      <c r="Y287" s="59"/>
      <c r="Z287" s="59"/>
      <c r="AA287" s="59"/>
      <c r="AB287" s="59"/>
      <c r="AC287" s="59"/>
      <c r="AD287" s="40"/>
      <c r="AE287" s="40"/>
      <c r="AF287" s="40"/>
      <c r="AG287" s="40"/>
      <c r="AH287" s="40"/>
      <c r="AI287" s="40"/>
      <c r="AJ287" s="40"/>
      <c r="AK287" s="40"/>
      <c r="AL287" s="40"/>
      <c r="AM287" s="40"/>
      <c r="AN287" s="49"/>
      <c r="AO287" s="49"/>
      <c r="AP287" s="49"/>
      <c r="AQ287" s="49"/>
      <c r="AR287" s="49"/>
      <c r="AS287" s="49"/>
      <c r="AT287" s="49"/>
      <c r="AU287" s="49"/>
      <c r="AV287" s="4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66"/>
      <c r="EI287" s="3"/>
      <c r="EJ287" s="3"/>
      <c r="EK287" s="3"/>
      <c r="EL287" s="3"/>
      <c r="EM287" s="3"/>
      <c r="EN287" s="3"/>
      <c r="EO287" s="3"/>
      <c r="EP287" s="3"/>
      <c r="EQ287" s="3"/>
      <c r="ER287" s="3"/>
      <c r="ES287" s="3"/>
      <c r="ET287" s="3"/>
      <c r="EU287" s="3"/>
      <c r="EV287" s="3"/>
      <c r="EW287" s="3"/>
      <c r="EX287" s="3"/>
      <c r="EY287" s="3"/>
    </row>
    <row r="288" spans="9:155" ht="7.5" customHeight="1">
      <c r="I288" s="65"/>
      <c r="J288" s="40"/>
      <c r="K288" s="40"/>
      <c r="L288" s="40"/>
      <c r="M288" s="40"/>
      <c r="N288" s="40"/>
      <c r="O288" s="40"/>
      <c r="P288" s="40"/>
      <c r="Q288" s="40"/>
      <c r="R288" s="40"/>
      <c r="S288" s="40"/>
      <c r="T288" s="40"/>
      <c r="U288" s="59"/>
      <c r="V288" s="59"/>
      <c r="W288" s="59"/>
      <c r="X288" s="59"/>
      <c r="Y288" s="59"/>
      <c r="Z288" s="59"/>
      <c r="AA288" s="59"/>
      <c r="AB288" s="59"/>
      <c r="AC288" s="59"/>
      <c r="AD288" s="40"/>
      <c r="AE288" s="40"/>
      <c r="AF288" s="40"/>
      <c r="AG288" s="40"/>
      <c r="AH288" s="40"/>
      <c r="AI288" s="40"/>
      <c r="AJ288" s="40"/>
      <c r="AK288" s="40"/>
      <c r="AL288" s="40"/>
      <c r="AM288" s="40"/>
      <c r="AN288" s="49"/>
      <c r="AO288" s="49"/>
      <c r="AP288" s="49"/>
      <c r="AQ288" s="49"/>
      <c r="AR288" s="49"/>
      <c r="AS288" s="49"/>
      <c r="AT288" s="49"/>
      <c r="AU288" s="49"/>
      <c r="AV288" s="4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66"/>
      <c r="EI288" s="3"/>
      <c r="EJ288" s="3"/>
      <c r="EK288" s="3"/>
      <c r="EL288" s="3"/>
      <c r="EM288" s="3"/>
      <c r="EN288" s="3"/>
      <c r="EO288" s="3"/>
      <c r="EP288" s="3"/>
      <c r="EQ288" s="3"/>
      <c r="ER288" s="3"/>
      <c r="ES288" s="3"/>
      <c r="ET288" s="3"/>
      <c r="EU288" s="3"/>
      <c r="EV288" s="3"/>
      <c r="EW288" s="3"/>
      <c r="EX288" s="3"/>
      <c r="EY288" s="3"/>
    </row>
    <row r="289" spans="9:155" ht="7.5" customHeight="1">
      <c r="I289" s="65"/>
      <c r="J289" s="40"/>
      <c r="K289" s="40"/>
      <c r="L289" s="40"/>
      <c r="M289" s="40"/>
      <c r="N289" s="40"/>
      <c r="O289" s="40"/>
      <c r="P289" s="40"/>
      <c r="Q289" s="40"/>
      <c r="R289" s="40"/>
      <c r="S289" s="40"/>
      <c r="T289" s="40"/>
      <c r="U289" s="59"/>
      <c r="V289" s="59"/>
      <c r="W289" s="59"/>
      <c r="X289" s="59"/>
      <c r="Y289" s="59"/>
      <c r="Z289" s="59"/>
      <c r="AA289" s="59"/>
      <c r="AB289" s="59"/>
      <c r="AC289" s="59"/>
      <c r="AD289" s="40"/>
      <c r="AE289" s="40"/>
      <c r="AF289" s="40"/>
      <c r="AG289" s="40"/>
      <c r="AH289" s="40"/>
      <c r="AI289" s="40"/>
      <c r="AJ289" s="40"/>
      <c r="AK289" s="40"/>
      <c r="AL289" s="40"/>
      <c r="AM289" s="40"/>
      <c r="AN289" s="49"/>
      <c r="AO289" s="49"/>
      <c r="AP289" s="49"/>
      <c r="AQ289" s="49"/>
      <c r="AR289" s="49"/>
      <c r="AS289" s="49"/>
      <c r="AT289" s="49"/>
      <c r="AU289" s="49"/>
      <c r="AV289" s="4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66"/>
      <c r="EI289" s="3"/>
      <c r="EJ289" s="3"/>
      <c r="EK289" s="3"/>
      <c r="EL289" s="3"/>
      <c r="EM289" s="3"/>
      <c r="EN289" s="3"/>
      <c r="EO289" s="3"/>
      <c r="EP289" s="3"/>
      <c r="EQ289" s="3"/>
      <c r="ER289" s="3"/>
      <c r="ES289" s="3"/>
      <c r="ET289" s="3"/>
      <c r="EU289" s="3"/>
      <c r="EV289" s="3"/>
      <c r="EW289" s="3"/>
      <c r="EX289" s="3"/>
      <c r="EY289" s="3"/>
    </row>
    <row r="290" spans="9:155" ht="7.5" customHeight="1">
      <c r="I290" s="65"/>
      <c r="J290" s="40"/>
      <c r="K290" s="40"/>
      <c r="L290" s="40"/>
      <c r="M290" s="40"/>
      <c r="N290" s="40"/>
      <c r="O290" s="40"/>
      <c r="P290" s="40"/>
      <c r="Q290" s="40"/>
      <c r="R290" s="40"/>
      <c r="S290" s="40"/>
      <c r="T290" s="40"/>
      <c r="U290" s="59"/>
      <c r="V290" s="59"/>
      <c r="W290" s="59"/>
      <c r="X290" s="59"/>
      <c r="Y290" s="59"/>
      <c r="Z290" s="59"/>
      <c r="AA290" s="59"/>
      <c r="AB290" s="59"/>
      <c r="AC290" s="59"/>
      <c r="AD290" s="57"/>
      <c r="AE290" s="57"/>
      <c r="AF290" s="57"/>
      <c r="AG290" s="57"/>
      <c r="AH290" s="57"/>
      <c r="AI290" s="57"/>
      <c r="AJ290" s="57"/>
      <c r="AK290" s="57"/>
      <c r="AL290" s="57"/>
      <c r="AM290" s="57"/>
      <c r="AN290" s="51"/>
      <c r="AO290" s="51"/>
      <c r="AP290" s="51"/>
      <c r="AQ290" s="51"/>
      <c r="AR290" s="51"/>
      <c r="AS290" s="51"/>
      <c r="AT290" s="51"/>
      <c r="AU290" s="51"/>
      <c r="AV290" s="51"/>
      <c r="AW290" s="51"/>
      <c r="AX290" s="51"/>
      <c r="AY290" s="51"/>
      <c r="AZ290" s="51"/>
      <c r="BA290" s="51"/>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66"/>
      <c r="EG290" s="22"/>
      <c r="EH290" s="22"/>
      <c r="EI290" s="3"/>
      <c r="EJ290" s="3"/>
      <c r="EK290" s="3"/>
      <c r="EL290" s="3"/>
      <c r="EM290" s="3"/>
      <c r="EN290" s="3"/>
      <c r="EO290" s="3"/>
      <c r="EP290" s="3"/>
      <c r="EQ290" s="3"/>
      <c r="ER290" s="3"/>
      <c r="ES290" s="3"/>
      <c r="ET290" s="3"/>
      <c r="EU290" s="3"/>
      <c r="EV290" s="3"/>
      <c r="EW290" s="3"/>
      <c r="EX290" s="3"/>
      <c r="EY290" s="3"/>
    </row>
    <row r="291" spans="9:155" ht="7.5" customHeight="1">
      <c r="I291" s="65"/>
      <c r="J291" s="40"/>
      <c r="K291" s="40"/>
      <c r="L291" s="40"/>
      <c r="M291" s="40"/>
      <c r="N291" s="40"/>
      <c r="O291" s="40"/>
      <c r="P291" s="40"/>
      <c r="Q291" s="40"/>
      <c r="R291" s="40"/>
      <c r="S291" s="40"/>
      <c r="T291" s="40"/>
      <c r="U291" s="59"/>
      <c r="V291" s="59"/>
      <c r="W291" s="59"/>
      <c r="X291" s="59"/>
      <c r="Y291" s="59"/>
      <c r="Z291" s="59"/>
      <c r="AA291" s="59"/>
      <c r="AB291" s="59"/>
      <c r="AC291" s="59"/>
      <c r="AD291" s="57"/>
      <c r="AE291" s="57"/>
      <c r="AF291" s="57"/>
      <c r="AG291" s="57"/>
      <c r="AH291" s="57"/>
      <c r="AI291" s="57"/>
      <c r="AJ291" s="57"/>
      <c r="AK291" s="57"/>
      <c r="AL291" s="57"/>
      <c r="AM291" s="57"/>
      <c r="AN291" s="51"/>
      <c r="AO291" s="51"/>
      <c r="AP291" s="51"/>
      <c r="AQ291" s="51"/>
      <c r="AR291" s="51"/>
      <c r="AS291" s="51"/>
      <c r="AT291" s="51"/>
      <c r="AU291" s="51"/>
      <c r="AV291" s="51"/>
      <c r="AW291" s="51"/>
      <c r="AX291" s="51"/>
      <c r="AY291" s="51"/>
      <c r="AZ291" s="51"/>
      <c r="BA291" s="51"/>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66"/>
      <c r="EG291" s="22"/>
      <c r="EH291" s="22"/>
      <c r="EI291" s="3"/>
      <c r="EJ291" s="3"/>
      <c r="EK291" s="3"/>
      <c r="EL291" s="3"/>
      <c r="EM291" s="3"/>
      <c r="EN291" s="3"/>
      <c r="EO291" s="3"/>
      <c r="EP291" s="3"/>
      <c r="EQ291" s="3"/>
      <c r="ER291" s="3"/>
      <c r="ES291" s="3"/>
      <c r="ET291" s="3"/>
      <c r="EU291" s="3"/>
      <c r="EV291" s="3"/>
      <c r="EW291" s="3"/>
      <c r="EX291" s="3"/>
      <c r="EY291" s="3"/>
    </row>
    <row r="292" spans="9:155" ht="7.5" customHeight="1">
      <c r="I292" s="65"/>
      <c r="J292" s="40"/>
      <c r="K292" s="40"/>
      <c r="L292" s="40"/>
      <c r="M292" s="40"/>
      <c r="N292" s="40"/>
      <c r="O292" s="40"/>
      <c r="P292" s="40"/>
      <c r="Q292" s="40"/>
      <c r="R292" s="40"/>
      <c r="S292" s="40"/>
      <c r="T292" s="40"/>
      <c r="U292" s="59"/>
      <c r="V292" s="59"/>
      <c r="W292" s="59"/>
      <c r="X292" s="59"/>
      <c r="Y292" s="59"/>
      <c r="Z292" s="59"/>
      <c r="AA292" s="59"/>
      <c r="AB292" s="59"/>
      <c r="AC292" s="59"/>
      <c r="AD292" s="57"/>
      <c r="AE292" s="57"/>
      <c r="AF292" s="57"/>
      <c r="AG292" s="57"/>
      <c r="AH292" s="57"/>
      <c r="AI292" s="57"/>
      <c r="AJ292" s="57"/>
      <c r="AK292" s="57"/>
      <c r="AL292" s="57"/>
      <c r="AM292" s="57"/>
      <c r="AN292" s="51"/>
      <c r="AO292" s="51"/>
      <c r="AP292" s="51"/>
      <c r="AQ292" s="51"/>
      <c r="AR292" s="51"/>
      <c r="AS292" s="51"/>
      <c r="AT292" s="51"/>
      <c r="AU292" s="51"/>
      <c r="AV292" s="51"/>
      <c r="AW292" s="51"/>
      <c r="AX292" s="51"/>
      <c r="AY292" s="51"/>
      <c r="AZ292" s="51"/>
      <c r="BA292" s="51"/>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66"/>
      <c r="EG292" s="22"/>
      <c r="EH292" s="22"/>
      <c r="EI292" s="3"/>
      <c r="EJ292" s="3"/>
      <c r="EK292" s="3"/>
      <c r="EL292" s="3"/>
      <c r="EM292" s="3"/>
      <c r="EN292" s="3"/>
      <c r="EO292" s="3"/>
      <c r="EP292" s="3"/>
      <c r="EQ292" s="3"/>
      <c r="ER292" s="3"/>
      <c r="ES292" s="3"/>
      <c r="ET292" s="3"/>
      <c r="EU292" s="3"/>
      <c r="EV292" s="3"/>
      <c r="EW292" s="3"/>
      <c r="EX292" s="3"/>
      <c r="EY292" s="3"/>
    </row>
    <row r="293" spans="9:155" ht="10.5" customHeight="1">
      <c r="I293" s="65"/>
      <c r="J293" s="59"/>
      <c r="K293" s="59"/>
      <c r="L293" s="59"/>
      <c r="M293" s="59"/>
      <c r="N293" s="59"/>
      <c r="O293" s="59"/>
      <c r="P293" s="59"/>
      <c r="Q293" s="59"/>
      <c r="R293" s="59"/>
      <c r="S293" s="59"/>
      <c r="T293" s="59"/>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66"/>
      <c r="EI293" s="3"/>
      <c r="EJ293" s="3"/>
      <c r="EK293" s="3"/>
      <c r="EL293" s="3"/>
      <c r="EM293" s="3"/>
      <c r="EN293" s="3"/>
      <c r="EO293" s="3"/>
      <c r="EP293" s="3"/>
      <c r="EQ293" s="3"/>
      <c r="ER293" s="3"/>
      <c r="ES293" s="3"/>
      <c r="ET293" s="3"/>
      <c r="EU293" s="3"/>
      <c r="EV293" s="3"/>
      <c r="EW293" s="3"/>
      <c r="EX293" s="3"/>
      <c r="EY293" s="3"/>
    </row>
    <row r="294" spans="9:155" ht="7.5" customHeight="1">
      <c r="I294" s="65"/>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66"/>
      <c r="EI294" s="3"/>
      <c r="EJ294" s="3"/>
      <c r="EK294" s="3"/>
      <c r="EL294" s="3"/>
      <c r="EM294" s="3"/>
      <c r="EN294" s="3"/>
      <c r="EO294" s="3"/>
      <c r="EP294" s="3"/>
      <c r="EQ294" s="3"/>
      <c r="ER294" s="3"/>
      <c r="ES294" s="3"/>
      <c r="ET294" s="3"/>
      <c r="EU294" s="3"/>
      <c r="EV294" s="3"/>
      <c r="EW294" s="3"/>
      <c r="EX294" s="3"/>
      <c r="EY294" s="3"/>
    </row>
    <row r="295" spans="9:155" ht="7.5" customHeight="1">
      <c r="I295" s="65"/>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66"/>
      <c r="EI295" s="3"/>
      <c r="EJ295" s="3"/>
      <c r="EK295" s="3"/>
      <c r="EL295" s="3"/>
      <c r="EM295" s="3"/>
      <c r="EN295" s="3"/>
      <c r="EO295" s="3"/>
      <c r="EP295" s="3"/>
      <c r="EQ295" s="3"/>
      <c r="ER295" s="3"/>
      <c r="ES295" s="3"/>
      <c r="ET295" s="3"/>
      <c r="EU295" s="3"/>
      <c r="EV295" s="3"/>
      <c r="EW295" s="3"/>
      <c r="EX295" s="3"/>
      <c r="EY295" s="3"/>
    </row>
    <row r="296" spans="9:155" ht="7.5" customHeight="1">
      <c r="I296" s="65"/>
      <c r="J296" s="59"/>
      <c r="K296" s="59"/>
      <c r="L296" s="59"/>
      <c r="M296" s="59"/>
      <c r="N296" s="59"/>
      <c r="O296" s="59"/>
      <c r="P296" s="59"/>
      <c r="Q296" s="59"/>
      <c r="R296" s="59"/>
      <c r="S296" s="59"/>
      <c r="T296" s="59"/>
      <c r="U296" s="59"/>
      <c r="V296" s="59"/>
      <c r="W296" s="59"/>
      <c r="X296" s="59"/>
      <c r="Y296" s="59"/>
      <c r="Z296" s="59"/>
      <c r="AA296" s="59"/>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66"/>
      <c r="EI296" s="3"/>
      <c r="EJ296" s="3"/>
      <c r="EK296" s="3"/>
      <c r="EL296" s="3"/>
      <c r="EM296" s="3"/>
      <c r="EN296" s="3"/>
      <c r="EO296" s="3"/>
      <c r="EP296" s="3"/>
      <c r="EQ296" s="3"/>
      <c r="ER296" s="3"/>
      <c r="ES296" s="3"/>
      <c r="ET296" s="3"/>
      <c r="EU296" s="3"/>
      <c r="EV296" s="3"/>
      <c r="EW296" s="3"/>
      <c r="EX296" s="3"/>
      <c r="EY296" s="3"/>
    </row>
    <row r="297" spans="9:155" ht="7.5" customHeight="1">
      <c r="I297" s="65"/>
      <c r="J297" s="59"/>
      <c r="K297" s="59"/>
      <c r="L297" s="59"/>
      <c r="M297" s="59"/>
      <c r="N297" s="59"/>
      <c r="O297" s="59"/>
      <c r="P297" s="59"/>
      <c r="Q297" s="59"/>
      <c r="R297" s="59"/>
      <c r="S297" s="59"/>
      <c r="T297" s="59"/>
      <c r="U297" s="59"/>
      <c r="V297" s="59"/>
      <c r="W297" s="59"/>
      <c r="X297" s="59"/>
      <c r="Y297" s="59"/>
      <c r="Z297" s="59"/>
      <c r="AA297" s="59"/>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66"/>
      <c r="EI297" s="3"/>
      <c r="EJ297" s="3"/>
      <c r="EK297" s="3"/>
      <c r="EL297" s="3"/>
      <c r="EM297" s="3"/>
      <c r="EN297" s="3"/>
      <c r="EO297" s="3"/>
      <c r="EP297" s="3"/>
      <c r="EQ297" s="3"/>
      <c r="ER297" s="3"/>
      <c r="ES297" s="3"/>
      <c r="ET297" s="3"/>
      <c r="EU297" s="3"/>
      <c r="EV297" s="3"/>
      <c r="EW297" s="3"/>
      <c r="EX297" s="3"/>
      <c r="EY297" s="3"/>
    </row>
    <row r="298" spans="9:155" ht="7.5" customHeight="1">
      <c r="I298" s="65"/>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66"/>
      <c r="EI298" s="3"/>
      <c r="EJ298" s="3"/>
      <c r="EK298" s="3"/>
      <c r="EL298" s="3"/>
      <c r="EM298" s="3"/>
      <c r="EN298" s="3"/>
      <c r="EO298" s="3"/>
      <c r="EP298" s="3"/>
      <c r="EQ298" s="3"/>
      <c r="ER298" s="3"/>
      <c r="ES298" s="3"/>
      <c r="ET298" s="3"/>
      <c r="EU298" s="3"/>
      <c r="EV298" s="3"/>
      <c r="EW298" s="3"/>
      <c r="EX298" s="3"/>
      <c r="EY298" s="3"/>
    </row>
    <row r="299" spans="9:155" ht="7.5" customHeight="1">
      <c r="I299" s="65"/>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66"/>
      <c r="EI299" s="3"/>
      <c r="EJ299" s="3"/>
      <c r="EK299" s="3"/>
      <c r="EL299" s="3"/>
      <c r="EM299" s="3"/>
      <c r="EN299" s="3"/>
      <c r="EO299" s="3"/>
      <c r="EP299" s="3"/>
      <c r="EQ299" s="3"/>
      <c r="ER299" s="3"/>
      <c r="ES299" s="3"/>
      <c r="ET299" s="3"/>
      <c r="EU299" s="3"/>
      <c r="EV299" s="3"/>
      <c r="EW299" s="3"/>
      <c r="EX299" s="3"/>
      <c r="EY299" s="3"/>
    </row>
    <row r="300" spans="9:155" ht="7.5" customHeight="1">
      <c r="I300" s="65"/>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66"/>
      <c r="EI300" s="3"/>
      <c r="EJ300" s="3"/>
      <c r="EK300" s="3"/>
      <c r="EL300" s="3"/>
      <c r="EM300" s="3"/>
      <c r="EN300" s="3"/>
      <c r="EO300" s="3"/>
      <c r="EP300" s="3"/>
      <c r="EQ300" s="3"/>
      <c r="ER300" s="3"/>
      <c r="ES300" s="3"/>
      <c r="ET300" s="3"/>
      <c r="EU300" s="3"/>
      <c r="EV300" s="3"/>
      <c r="EW300" s="3"/>
      <c r="EX300" s="3"/>
      <c r="EY300" s="3"/>
    </row>
    <row r="301" spans="9:155" ht="7.5" customHeight="1">
      <c r="I301" s="65"/>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66"/>
      <c r="EI301" s="3"/>
      <c r="EJ301" s="3"/>
      <c r="EK301" s="3"/>
      <c r="EL301" s="3"/>
      <c r="EM301" s="3"/>
      <c r="EN301" s="3"/>
      <c r="EO301" s="3"/>
      <c r="EP301" s="3"/>
      <c r="EQ301" s="3"/>
      <c r="ER301" s="3"/>
      <c r="ES301" s="3"/>
      <c r="ET301" s="3"/>
      <c r="EU301" s="3"/>
      <c r="EV301" s="3"/>
      <c r="EW301" s="3"/>
      <c r="EX301" s="3"/>
      <c r="EY301" s="3"/>
    </row>
    <row r="302" spans="8:155" ht="7.5" customHeight="1" thickBot="1">
      <c r="H302" s="26"/>
      <c r="I302" s="67"/>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9"/>
      <c r="BZ302" s="24"/>
      <c r="CA302" s="24"/>
      <c r="EI302" s="3"/>
      <c r="EJ302" s="3"/>
      <c r="EK302" s="3"/>
      <c r="EL302" s="3"/>
      <c r="EM302" s="3"/>
      <c r="EN302" s="3"/>
      <c r="EO302" s="3"/>
      <c r="EP302" s="3"/>
      <c r="EQ302" s="3"/>
      <c r="ER302" s="3"/>
      <c r="ES302" s="3"/>
      <c r="ET302" s="3"/>
      <c r="EU302" s="3"/>
      <c r="EV302" s="3"/>
      <c r="EW302" s="3"/>
      <c r="EX302" s="3"/>
      <c r="EY302" s="3"/>
    </row>
    <row r="303" spans="8:155" ht="7.5" customHeight="1">
      <c r="H303" s="26"/>
      <c r="I303" s="55"/>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6"/>
      <c r="EI303" s="3"/>
      <c r="EJ303" s="3"/>
      <c r="EK303" s="3"/>
      <c r="EL303" s="3"/>
      <c r="EM303" s="3"/>
      <c r="EN303" s="3"/>
      <c r="EO303" s="3"/>
      <c r="EP303" s="3"/>
      <c r="EQ303" s="3"/>
      <c r="ER303" s="3"/>
      <c r="ES303" s="3"/>
      <c r="ET303" s="3"/>
      <c r="EU303" s="3"/>
      <c r="EV303" s="3"/>
      <c r="EW303" s="3"/>
      <c r="EX303" s="3"/>
      <c r="EY303" s="3"/>
    </row>
    <row r="304" spans="9:155" ht="7.5" customHeight="1">
      <c r="I304" s="55"/>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6"/>
      <c r="EI304" s="3"/>
      <c r="EJ304" s="3"/>
      <c r="EK304" s="3"/>
      <c r="EL304" s="3"/>
      <c r="EM304" s="3"/>
      <c r="EN304" s="3"/>
      <c r="EO304" s="3"/>
      <c r="EP304" s="3"/>
      <c r="EQ304" s="3"/>
      <c r="ER304" s="3"/>
      <c r="ES304" s="3"/>
      <c r="ET304" s="3"/>
      <c r="EU304" s="3"/>
      <c r="EV304" s="3"/>
      <c r="EW304" s="3"/>
      <c r="EX304" s="3"/>
      <c r="EY304" s="3"/>
    </row>
    <row r="305" spans="9:155" ht="7.5" customHeight="1">
      <c r="I305" s="55"/>
      <c r="J305" s="35"/>
      <c r="K305" s="35"/>
      <c r="L305" s="35"/>
      <c r="M305" s="35"/>
      <c r="N305" s="35"/>
      <c r="O305" s="35"/>
      <c r="P305" s="35"/>
      <c r="Q305" s="35"/>
      <c r="R305" s="35"/>
      <c r="S305" s="35"/>
      <c r="T305" s="35"/>
      <c r="U305" s="35"/>
      <c r="V305" s="35"/>
      <c r="W305" s="35"/>
      <c r="X305" s="35"/>
      <c r="Y305" s="35"/>
      <c r="Z305" s="35"/>
      <c r="AA305" s="35"/>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6"/>
      <c r="EI305" s="3"/>
      <c r="EJ305" s="3"/>
      <c r="EK305" s="3"/>
      <c r="EL305" s="3"/>
      <c r="EM305" s="3"/>
      <c r="EN305" s="3"/>
      <c r="EO305" s="3"/>
      <c r="EP305" s="3"/>
      <c r="EQ305" s="3"/>
      <c r="ER305" s="3"/>
      <c r="ES305" s="3"/>
      <c r="ET305" s="3"/>
      <c r="EU305" s="3"/>
      <c r="EV305" s="3"/>
      <c r="EW305" s="3"/>
      <c r="EX305" s="3"/>
      <c r="EY305" s="3"/>
    </row>
    <row r="306" spans="139:155" ht="7.5" customHeight="1">
      <c r="EI306" s="3"/>
      <c r="EJ306" s="3"/>
      <c r="EK306" s="3"/>
      <c r="EL306" s="3"/>
      <c r="EM306" s="3"/>
      <c r="EN306" s="3"/>
      <c r="EO306" s="3"/>
      <c r="EP306" s="3"/>
      <c r="EQ306" s="3"/>
      <c r="ER306" s="3"/>
      <c r="ES306" s="3"/>
      <c r="ET306" s="3"/>
      <c r="EU306" s="3"/>
      <c r="EV306" s="3"/>
      <c r="EW306" s="3"/>
      <c r="EX306" s="3"/>
      <c r="EY306" s="3"/>
    </row>
    <row r="307" spans="139:155" ht="7.5" customHeight="1">
      <c r="EI307" s="3"/>
      <c r="EJ307" s="3"/>
      <c r="EK307" s="3"/>
      <c r="EL307" s="3"/>
      <c r="EM307" s="3"/>
      <c r="EN307" s="3"/>
      <c r="EO307" s="3"/>
      <c r="EP307" s="3"/>
      <c r="EQ307" s="3"/>
      <c r="ER307" s="3"/>
      <c r="ES307" s="3"/>
      <c r="ET307" s="3"/>
      <c r="EU307" s="3"/>
      <c r="EV307" s="3"/>
      <c r="EW307" s="3"/>
      <c r="EX307" s="3"/>
      <c r="EY307" s="3"/>
    </row>
    <row r="308" spans="139:155" ht="7.5" customHeight="1">
      <c r="EI308" s="3"/>
      <c r="EJ308" s="3"/>
      <c r="EK308" s="3"/>
      <c r="EL308" s="3"/>
      <c r="EM308" s="3"/>
      <c r="EN308" s="3"/>
      <c r="EO308" s="3"/>
      <c r="EP308" s="3"/>
      <c r="EQ308" s="3"/>
      <c r="ER308" s="3"/>
      <c r="ES308" s="3"/>
      <c r="ET308" s="3"/>
      <c r="EU308" s="3"/>
      <c r="EV308" s="3"/>
      <c r="EW308" s="3"/>
      <c r="EX308" s="3"/>
      <c r="EY308" s="3"/>
    </row>
    <row r="309" spans="139:155" ht="7.5" customHeight="1">
      <c r="EI309" s="3"/>
      <c r="EJ309" s="3"/>
      <c r="EK309" s="3"/>
      <c r="EL309" s="3"/>
      <c r="EM309" s="3"/>
      <c r="EN309" s="3"/>
      <c r="EO309" s="3"/>
      <c r="EP309" s="3"/>
      <c r="EQ309" s="3"/>
      <c r="ER309" s="3"/>
      <c r="ES309" s="3"/>
      <c r="ET309" s="3"/>
      <c r="EU309" s="3"/>
      <c r="EV309" s="3"/>
      <c r="EW309" s="3"/>
      <c r="EX309" s="3"/>
      <c r="EY309" s="3"/>
    </row>
    <row r="310" spans="139:155" ht="7.5" customHeight="1">
      <c r="EI310" s="3"/>
      <c r="EJ310" s="3"/>
      <c r="EK310" s="3"/>
      <c r="EL310" s="3"/>
      <c r="EM310" s="3"/>
      <c r="EN310" s="3"/>
      <c r="EO310" s="3"/>
      <c r="EP310" s="3"/>
      <c r="EQ310" s="3"/>
      <c r="ER310" s="3"/>
      <c r="ES310" s="3"/>
      <c r="ET310" s="3"/>
      <c r="EU310" s="3"/>
      <c r="EV310" s="3"/>
      <c r="EW310" s="3"/>
      <c r="EX310" s="3"/>
      <c r="EY310" s="3"/>
    </row>
    <row r="311" spans="139:155" ht="7.5" customHeight="1">
      <c r="EI311" s="3"/>
      <c r="EJ311" s="3"/>
      <c r="EK311" s="3"/>
      <c r="EL311" s="3"/>
      <c r="EM311" s="3"/>
      <c r="EN311" s="3"/>
      <c r="EO311" s="3"/>
      <c r="EP311" s="3"/>
      <c r="EQ311" s="3"/>
      <c r="ER311" s="3"/>
      <c r="ES311" s="3"/>
      <c r="ET311" s="3"/>
      <c r="EU311" s="3"/>
      <c r="EV311" s="3"/>
      <c r="EW311" s="3"/>
      <c r="EX311" s="3"/>
      <c r="EY311" s="3"/>
    </row>
    <row r="312" spans="139:155" ht="7.5" customHeight="1">
      <c r="EI312" s="3"/>
      <c r="EJ312" s="3"/>
      <c r="EK312" s="3"/>
      <c r="EL312" s="3"/>
      <c r="EM312" s="3"/>
      <c r="EN312" s="3"/>
      <c r="EO312" s="3"/>
      <c r="EP312" s="3"/>
      <c r="EQ312" s="3"/>
      <c r="ER312" s="3"/>
      <c r="ES312" s="3"/>
      <c r="ET312" s="3"/>
      <c r="EU312" s="3"/>
      <c r="EV312" s="3"/>
      <c r="EW312" s="3"/>
      <c r="EX312" s="3"/>
      <c r="EY312" s="3"/>
    </row>
    <row r="313" spans="139:155" ht="7.5" customHeight="1">
      <c r="EI313" s="3"/>
      <c r="EJ313" s="3"/>
      <c r="EK313" s="3"/>
      <c r="EL313" s="3"/>
      <c r="EM313" s="3"/>
      <c r="EN313" s="3"/>
      <c r="EO313" s="3"/>
      <c r="EP313" s="3"/>
      <c r="EQ313" s="3"/>
      <c r="ER313" s="3"/>
      <c r="ES313" s="3"/>
      <c r="ET313" s="3"/>
      <c r="EU313" s="3"/>
      <c r="EV313" s="3"/>
      <c r="EW313" s="3"/>
      <c r="EX313" s="3"/>
      <c r="EY313" s="3"/>
    </row>
    <row r="314" spans="139:155" ht="7.5" customHeight="1">
      <c r="EI314" s="3"/>
      <c r="EJ314" s="3"/>
      <c r="EK314" s="3"/>
      <c r="EL314" s="3"/>
      <c r="EM314" s="3"/>
      <c r="EN314" s="3"/>
      <c r="EO314" s="3"/>
      <c r="EP314" s="3"/>
      <c r="EQ314" s="3"/>
      <c r="ER314" s="3"/>
      <c r="ES314" s="3"/>
      <c r="ET314" s="3"/>
      <c r="EU314" s="3"/>
      <c r="EV314" s="3"/>
      <c r="EW314" s="3"/>
      <c r="EX314" s="3"/>
      <c r="EY314" s="3"/>
    </row>
    <row r="315" spans="139:155" ht="7.5" customHeight="1">
      <c r="EI315" s="3"/>
      <c r="EJ315" s="3"/>
      <c r="EK315" s="3"/>
      <c r="EL315" s="3"/>
      <c r="EM315" s="3"/>
      <c r="EN315" s="3"/>
      <c r="EO315" s="3"/>
      <c r="EP315" s="3"/>
      <c r="EQ315" s="3"/>
      <c r="ER315" s="3"/>
      <c r="ES315" s="3"/>
      <c r="ET315" s="3"/>
      <c r="EU315" s="3"/>
      <c r="EV315" s="3"/>
      <c r="EW315" s="3"/>
      <c r="EX315" s="3"/>
      <c r="EY315" s="3"/>
    </row>
    <row r="316" spans="139:155" ht="7.5" customHeight="1">
      <c r="EI316" s="3"/>
      <c r="EJ316" s="3"/>
      <c r="EK316" s="3"/>
      <c r="EL316" s="3"/>
      <c r="EM316" s="3"/>
      <c r="EN316" s="3"/>
      <c r="EO316" s="3"/>
      <c r="EP316" s="3"/>
      <c r="EQ316" s="3"/>
      <c r="ER316" s="3"/>
      <c r="ES316" s="3"/>
      <c r="ET316" s="3"/>
      <c r="EU316" s="3"/>
      <c r="EV316" s="3"/>
      <c r="EW316" s="3"/>
      <c r="EX316" s="3"/>
      <c r="EY316" s="3"/>
    </row>
    <row r="317" spans="139:155" ht="7.5" customHeight="1">
      <c r="EI317" s="3"/>
      <c r="EJ317" s="3"/>
      <c r="EK317" s="3"/>
      <c r="EL317" s="3"/>
      <c r="EM317" s="3"/>
      <c r="EN317" s="3"/>
      <c r="EO317" s="3"/>
      <c r="EP317" s="3"/>
      <c r="EQ317" s="3"/>
      <c r="ER317" s="3"/>
      <c r="ES317" s="3"/>
      <c r="ET317" s="3"/>
      <c r="EU317" s="3"/>
      <c r="EV317" s="3"/>
      <c r="EW317" s="3"/>
      <c r="EX317" s="3"/>
      <c r="EY317" s="3"/>
    </row>
    <row r="318" spans="139:155" ht="7.5" customHeight="1">
      <c r="EI318" s="3"/>
      <c r="EJ318" s="3"/>
      <c r="EK318" s="3"/>
      <c r="EL318" s="3"/>
      <c r="EM318" s="3"/>
      <c r="EN318" s="3"/>
      <c r="EO318" s="3"/>
      <c r="EP318" s="3"/>
      <c r="EQ318" s="3"/>
      <c r="ER318" s="3"/>
      <c r="ES318" s="3"/>
      <c r="ET318" s="3"/>
      <c r="EU318" s="3"/>
      <c r="EV318" s="3"/>
      <c r="EW318" s="3"/>
      <c r="EX318" s="3"/>
      <c r="EY318" s="3"/>
    </row>
    <row r="319" spans="139:155" ht="7.5" customHeight="1">
      <c r="EI319" s="3"/>
      <c r="EJ319" s="3"/>
      <c r="EK319" s="3"/>
      <c r="EL319" s="3"/>
      <c r="EM319" s="3"/>
      <c r="EN319" s="3"/>
      <c r="EO319" s="3"/>
      <c r="EP319" s="3"/>
      <c r="EQ319" s="3"/>
      <c r="ER319" s="3"/>
      <c r="ES319" s="3"/>
      <c r="ET319" s="3"/>
      <c r="EU319" s="3"/>
      <c r="EV319" s="3"/>
      <c r="EW319" s="3"/>
      <c r="EX319" s="3"/>
      <c r="EY319" s="3"/>
    </row>
    <row r="320" spans="139:155" ht="7.5" customHeight="1">
      <c r="EI320" s="3"/>
      <c r="EJ320" s="3"/>
      <c r="EK320" s="3"/>
      <c r="EL320" s="3"/>
      <c r="EM320" s="3"/>
      <c r="EN320" s="3"/>
      <c r="EO320" s="3"/>
      <c r="EP320" s="3"/>
      <c r="EQ320" s="3"/>
      <c r="ER320" s="3"/>
      <c r="ES320" s="3"/>
      <c r="ET320" s="3"/>
      <c r="EU320" s="3"/>
      <c r="EV320" s="3"/>
      <c r="EW320" s="3"/>
      <c r="EX320" s="3"/>
      <c r="EY320" s="3"/>
    </row>
    <row r="321" spans="139:155" ht="7.5" customHeight="1">
      <c r="EI321" s="3"/>
      <c r="EJ321" s="3"/>
      <c r="EK321" s="3"/>
      <c r="EL321" s="3"/>
      <c r="EM321" s="3"/>
      <c r="EN321" s="3"/>
      <c r="EO321" s="3"/>
      <c r="EP321" s="3"/>
      <c r="EQ321" s="3"/>
      <c r="ER321" s="3"/>
      <c r="ES321" s="3"/>
      <c r="ET321" s="3"/>
      <c r="EU321" s="3"/>
      <c r="EV321" s="3"/>
      <c r="EW321" s="3"/>
      <c r="EX321" s="3"/>
      <c r="EY321" s="3"/>
    </row>
    <row r="322" spans="139:155" ht="7.5" customHeight="1">
      <c r="EI322" s="3"/>
      <c r="EJ322" s="3"/>
      <c r="EK322" s="3"/>
      <c r="EL322" s="3"/>
      <c r="EM322" s="3"/>
      <c r="EN322" s="3"/>
      <c r="EO322" s="3"/>
      <c r="EP322" s="3"/>
      <c r="EQ322" s="3"/>
      <c r="ER322" s="3"/>
      <c r="ES322" s="3"/>
      <c r="ET322" s="3"/>
      <c r="EU322" s="3"/>
      <c r="EV322" s="3"/>
      <c r="EW322" s="3"/>
      <c r="EX322" s="3"/>
      <c r="EY322" s="3"/>
    </row>
    <row r="323" spans="139:155" ht="7.5" customHeight="1">
      <c r="EI323" s="3"/>
      <c r="EJ323" s="3"/>
      <c r="EK323" s="3"/>
      <c r="EL323" s="3"/>
      <c r="EM323" s="3"/>
      <c r="EN323" s="3"/>
      <c r="EO323" s="3"/>
      <c r="EP323" s="3"/>
      <c r="EQ323" s="3"/>
      <c r="ER323" s="3"/>
      <c r="ES323" s="3"/>
      <c r="ET323" s="3"/>
      <c r="EU323" s="3"/>
      <c r="EV323" s="3"/>
      <c r="EW323" s="3"/>
      <c r="EX323" s="3"/>
      <c r="EY323" s="3"/>
    </row>
    <row r="324" spans="139:155" ht="7.5" customHeight="1">
      <c r="EI324" s="3"/>
      <c r="EJ324" s="3"/>
      <c r="EK324" s="3"/>
      <c r="EL324" s="3"/>
      <c r="EM324" s="3"/>
      <c r="EN324" s="3"/>
      <c r="EO324" s="3"/>
      <c r="EP324" s="3"/>
      <c r="EQ324" s="3"/>
      <c r="ER324" s="3"/>
      <c r="ES324" s="3"/>
      <c r="ET324" s="3"/>
      <c r="EU324" s="3"/>
      <c r="EV324" s="3"/>
      <c r="EW324" s="3"/>
      <c r="EX324" s="3"/>
      <c r="EY324" s="3"/>
    </row>
    <row r="325" spans="139:155" ht="7.5" customHeight="1">
      <c r="EI325" s="3"/>
      <c r="EJ325" s="3"/>
      <c r="EK325" s="3"/>
      <c r="EL325" s="3"/>
      <c r="EM325" s="3"/>
      <c r="EN325" s="3"/>
      <c r="EO325" s="3"/>
      <c r="EP325" s="3"/>
      <c r="EQ325" s="3"/>
      <c r="ER325" s="3"/>
      <c r="ES325" s="3"/>
      <c r="ET325" s="3"/>
      <c r="EU325" s="3"/>
      <c r="EV325" s="3"/>
      <c r="EW325" s="3"/>
      <c r="EX325" s="3"/>
      <c r="EY325" s="3"/>
    </row>
    <row r="326" spans="139:155" ht="7.5" customHeight="1">
      <c r="EI326" s="3"/>
      <c r="EJ326" s="3"/>
      <c r="EK326" s="3"/>
      <c r="EL326" s="3"/>
      <c r="EM326" s="3"/>
      <c r="EN326" s="3"/>
      <c r="EO326" s="3"/>
      <c r="EP326" s="3"/>
      <c r="EQ326" s="3"/>
      <c r="ER326" s="3"/>
      <c r="ES326" s="3"/>
      <c r="ET326" s="3"/>
      <c r="EU326" s="3"/>
      <c r="EV326" s="3"/>
      <c r="EW326" s="3"/>
      <c r="EX326" s="3"/>
      <c r="EY326" s="3"/>
    </row>
    <row r="327" spans="139:155" ht="7.5" customHeight="1">
      <c r="EI327" s="3"/>
      <c r="EJ327" s="3"/>
      <c r="EK327" s="3"/>
      <c r="EL327" s="3"/>
      <c r="EM327" s="3"/>
      <c r="EN327" s="3"/>
      <c r="EO327" s="3"/>
      <c r="EP327" s="3"/>
      <c r="EQ327" s="3"/>
      <c r="ER327" s="3"/>
      <c r="ES327" s="3"/>
      <c r="ET327" s="3"/>
      <c r="EU327" s="3"/>
      <c r="EV327" s="3"/>
      <c r="EW327" s="3"/>
      <c r="EX327" s="3"/>
      <c r="EY327" s="3"/>
    </row>
    <row r="328" spans="139:155" ht="7.5" customHeight="1">
      <c r="EI328" s="3"/>
      <c r="EJ328" s="3"/>
      <c r="EK328" s="3"/>
      <c r="EL328" s="3"/>
      <c r="EM328" s="3"/>
      <c r="EN328" s="3"/>
      <c r="EO328" s="3"/>
      <c r="EP328" s="3"/>
      <c r="EQ328" s="3"/>
      <c r="ER328" s="3"/>
      <c r="ES328" s="3"/>
      <c r="ET328" s="3"/>
      <c r="EU328" s="3"/>
      <c r="EV328" s="3"/>
      <c r="EW328" s="3"/>
      <c r="EX328" s="3"/>
      <c r="EY328" s="3"/>
    </row>
    <row r="329" spans="139:155" ht="7.5" customHeight="1">
      <c r="EI329" s="3"/>
      <c r="EJ329" s="3"/>
      <c r="EK329" s="3"/>
      <c r="EL329" s="3"/>
      <c r="EM329" s="3"/>
      <c r="EN329" s="3"/>
      <c r="EO329" s="3"/>
      <c r="EP329" s="3"/>
      <c r="EQ329" s="3"/>
      <c r="ER329" s="3"/>
      <c r="ES329" s="3"/>
      <c r="ET329" s="3"/>
      <c r="EU329" s="3"/>
      <c r="EV329" s="3"/>
      <c r="EW329" s="3"/>
      <c r="EX329" s="3"/>
      <c r="EY329" s="3"/>
    </row>
    <row r="330" spans="139:155" ht="7.5" customHeight="1">
      <c r="EI330" s="3"/>
      <c r="EJ330" s="3"/>
      <c r="EK330" s="3"/>
      <c r="EL330" s="3"/>
      <c r="EM330" s="3"/>
      <c r="EN330" s="3"/>
      <c r="EO330" s="3"/>
      <c r="EP330" s="3"/>
      <c r="EQ330" s="3"/>
      <c r="ER330" s="3"/>
      <c r="ES330" s="3"/>
      <c r="ET330" s="3"/>
      <c r="EU330" s="3"/>
      <c r="EV330" s="3"/>
      <c r="EW330" s="3"/>
      <c r="EX330" s="3"/>
      <c r="EY330" s="3"/>
    </row>
    <row r="331" spans="139:155" ht="7.5" customHeight="1">
      <c r="EI331" s="3"/>
      <c r="EJ331" s="3"/>
      <c r="EK331" s="3"/>
      <c r="EL331" s="3"/>
      <c r="EM331" s="3"/>
      <c r="EN331" s="3"/>
      <c r="EO331" s="3"/>
      <c r="EP331" s="3"/>
      <c r="EQ331" s="3"/>
      <c r="ER331" s="3"/>
      <c r="ES331" s="3"/>
      <c r="ET331" s="3"/>
      <c r="EU331" s="3"/>
      <c r="EV331" s="3"/>
      <c r="EW331" s="3"/>
      <c r="EX331" s="3"/>
      <c r="EY331" s="3"/>
    </row>
    <row r="332" spans="139:155" ht="7.5" customHeight="1">
      <c r="EI332" s="3"/>
      <c r="EJ332" s="3"/>
      <c r="EK332" s="3"/>
      <c r="EL332" s="3"/>
      <c r="EM332" s="3"/>
      <c r="EN332" s="3"/>
      <c r="EO332" s="3"/>
      <c r="EP332" s="3"/>
      <c r="EQ332" s="3"/>
      <c r="ER332" s="3"/>
      <c r="ES332" s="3"/>
      <c r="ET332" s="3"/>
      <c r="EU332" s="3"/>
      <c r="EV332" s="3"/>
      <c r="EW332" s="3"/>
      <c r="EX332" s="3"/>
      <c r="EY332" s="3"/>
    </row>
    <row r="333" spans="139:155" ht="7.5" customHeight="1">
      <c r="EI333" s="3"/>
      <c r="EJ333" s="3"/>
      <c r="EK333" s="3"/>
      <c r="EL333" s="3"/>
      <c r="EM333" s="3"/>
      <c r="EN333" s="3"/>
      <c r="EO333" s="3"/>
      <c r="EP333" s="3"/>
      <c r="EQ333" s="3"/>
      <c r="ER333" s="3"/>
      <c r="ES333" s="3"/>
      <c r="ET333" s="3"/>
      <c r="EU333" s="3"/>
      <c r="EV333" s="3"/>
      <c r="EW333" s="3"/>
      <c r="EX333" s="3"/>
      <c r="EY333" s="3"/>
    </row>
    <row r="334" spans="139:155" ht="7.5" customHeight="1">
      <c r="EI334" s="3"/>
      <c r="EJ334" s="3"/>
      <c r="EK334" s="3"/>
      <c r="EL334" s="3"/>
      <c r="EM334" s="3"/>
      <c r="EN334" s="3"/>
      <c r="EO334" s="3"/>
      <c r="EP334" s="3"/>
      <c r="EQ334" s="3"/>
      <c r="ER334" s="3"/>
      <c r="ES334" s="3"/>
      <c r="ET334" s="3"/>
      <c r="EU334" s="3"/>
      <c r="EV334" s="3"/>
      <c r="EW334" s="3"/>
      <c r="EX334" s="3"/>
      <c r="EY334" s="3"/>
    </row>
    <row r="335" spans="139:155" ht="7.5" customHeight="1">
      <c r="EI335" s="3"/>
      <c r="EJ335" s="3"/>
      <c r="EK335" s="3"/>
      <c r="EL335" s="3"/>
      <c r="EM335" s="3"/>
      <c r="EN335" s="3"/>
      <c r="EO335" s="3"/>
      <c r="EP335" s="3"/>
      <c r="EQ335" s="3"/>
      <c r="ER335" s="3"/>
      <c r="ES335" s="3"/>
      <c r="ET335" s="3"/>
      <c r="EU335" s="3"/>
      <c r="EV335" s="3"/>
      <c r="EW335" s="3"/>
      <c r="EX335" s="3"/>
      <c r="EY335" s="3"/>
    </row>
    <row r="336" spans="139:155" ht="7.5" customHeight="1">
      <c r="EI336" s="3"/>
      <c r="EJ336" s="3"/>
      <c r="EK336" s="3"/>
      <c r="EL336" s="3"/>
      <c r="EM336" s="3"/>
      <c r="EN336" s="3"/>
      <c r="EO336" s="3"/>
      <c r="EP336" s="3"/>
      <c r="EQ336" s="3"/>
      <c r="ER336" s="3"/>
      <c r="ES336" s="3"/>
      <c r="ET336" s="3"/>
      <c r="EU336" s="3"/>
      <c r="EV336" s="3"/>
      <c r="EW336" s="3"/>
      <c r="EX336" s="3"/>
      <c r="EY336" s="3"/>
    </row>
    <row r="337" spans="139:155" ht="7.5" customHeight="1">
      <c r="EI337" s="3"/>
      <c r="EJ337" s="3"/>
      <c r="EK337" s="3"/>
      <c r="EL337" s="3"/>
      <c r="EM337" s="3"/>
      <c r="EN337" s="3"/>
      <c r="EO337" s="3"/>
      <c r="EP337" s="3"/>
      <c r="EQ337" s="3"/>
      <c r="ER337" s="3"/>
      <c r="ES337" s="3"/>
      <c r="ET337" s="3"/>
      <c r="EU337" s="3"/>
      <c r="EV337" s="3"/>
      <c r="EW337" s="3"/>
      <c r="EX337" s="3"/>
      <c r="EY337" s="3"/>
    </row>
    <row r="338" spans="139:155" ht="7.5" customHeight="1">
      <c r="EI338" s="3"/>
      <c r="EJ338" s="3"/>
      <c r="EK338" s="3"/>
      <c r="EL338" s="3"/>
      <c r="EM338" s="3"/>
      <c r="EN338" s="3"/>
      <c r="EO338" s="3"/>
      <c r="EP338" s="3"/>
      <c r="EQ338" s="3"/>
      <c r="ER338" s="3"/>
      <c r="ES338" s="3"/>
      <c r="ET338" s="3"/>
      <c r="EU338" s="3"/>
      <c r="EV338" s="3"/>
      <c r="EW338" s="3"/>
      <c r="EX338" s="3"/>
      <c r="EY338" s="3"/>
    </row>
    <row r="339" spans="139:155" ht="7.5" customHeight="1">
      <c r="EI339" s="3"/>
      <c r="EJ339" s="3"/>
      <c r="EK339" s="3"/>
      <c r="EL339" s="3"/>
      <c r="EM339" s="3"/>
      <c r="EN339" s="3"/>
      <c r="EO339" s="3"/>
      <c r="EP339" s="3"/>
      <c r="EQ339" s="3"/>
      <c r="ER339" s="3"/>
      <c r="ES339" s="3"/>
      <c r="ET339" s="3"/>
      <c r="EU339" s="3"/>
      <c r="EV339" s="3"/>
      <c r="EW339" s="3"/>
      <c r="EX339" s="3"/>
      <c r="EY339" s="3"/>
    </row>
    <row r="340" spans="139:155" ht="7.5" customHeight="1">
      <c r="EI340" s="3"/>
      <c r="EJ340" s="3"/>
      <c r="EK340" s="3"/>
      <c r="EL340" s="3"/>
      <c r="EM340" s="3"/>
      <c r="EN340" s="3"/>
      <c r="EO340" s="3"/>
      <c r="EP340" s="3"/>
      <c r="EQ340" s="3"/>
      <c r="ER340" s="3"/>
      <c r="ES340" s="3"/>
      <c r="ET340" s="3"/>
      <c r="EU340" s="3"/>
      <c r="EV340" s="3"/>
      <c r="EW340" s="3"/>
      <c r="EX340" s="3"/>
      <c r="EY340" s="3"/>
    </row>
    <row r="341" spans="139:155" ht="7.5" customHeight="1">
      <c r="EI341" s="3"/>
      <c r="EJ341" s="3"/>
      <c r="EK341" s="3"/>
      <c r="EL341" s="3"/>
      <c r="EM341" s="3"/>
      <c r="EN341" s="3"/>
      <c r="EO341" s="3"/>
      <c r="EP341" s="3"/>
      <c r="EQ341" s="3"/>
      <c r="ER341" s="3"/>
      <c r="ES341" s="3"/>
      <c r="ET341" s="3"/>
      <c r="EU341" s="3"/>
      <c r="EV341" s="3"/>
      <c r="EW341" s="3"/>
      <c r="EX341" s="3"/>
      <c r="EY341" s="3"/>
    </row>
    <row r="342" spans="139:155" ht="7.5" customHeight="1">
      <c r="EI342" s="3"/>
      <c r="EJ342" s="3"/>
      <c r="EK342" s="3"/>
      <c r="EL342" s="3"/>
      <c r="EM342" s="3"/>
      <c r="EN342" s="3"/>
      <c r="EO342" s="3"/>
      <c r="EP342" s="3"/>
      <c r="EQ342" s="3"/>
      <c r="ER342" s="3"/>
      <c r="ES342" s="3"/>
      <c r="ET342" s="3"/>
      <c r="EU342" s="3"/>
      <c r="EV342" s="3"/>
      <c r="EW342" s="3"/>
      <c r="EX342" s="3"/>
      <c r="EY342" s="3"/>
    </row>
    <row r="343" spans="139:155" ht="7.5" customHeight="1">
      <c r="EI343" s="3"/>
      <c r="EJ343" s="3"/>
      <c r="EK343" s="3"/>
      <c r="EL343" s="3"/>
      <c r="EM343" s="3"/>
      <c r="EN343" s="3"/>
      <c r="EO343" s="3"/>
      <c r="EP343" s="3"/>
      <c r="EQ343" s="3"/>
      <c r="ER343" s="3"/>
      <c r="ES343" s="3"/>
      <c r="ET343" s="3"/>
      <c r="EU343" s="3"/>
      <c r="EV343" s="3"/>
      <c r="EW343" s="3"/>
      <c r="EX343" s="3"/>
      <c r="EY343" s="3"/>
    </row>
    <row r="344" spans="139:155" ht="7.5" customHeight="1">
      <c r="EI344" s="3"/>
      <c r="EJ344" s="3"/>
      <c r="EK344" s="3"/>
      <c r="EL344" s="3"/>
      <c r="EM344" s="3"/>
      <c r="EN344" s="3"/>
      <c r="EO344" s="3"/>
      <c r="EP344" s="3"/>
      <c r="EQ344" s="3"/>
      <c r="ER344" s="3"/>
      <c r="ES344" s="3"/>
      <c r="ET344" s="3"/>
      <c r="EU344" s="3"/>
      <c r="EV344" s="3"/>
      <c r="EW344" s="3"/>
      <c r="EX344" s="3"/>
      <c r="EY344" s="3"/>
    </row>
    <row r="345" spans="139:155" ht="7.5" customHeight="1">
      <c r="EI345" s="3"/>
      <c r="EJ345" s="3"/>
      <c r="EK345" s="3"/>
      <c r="EL345" s="3"/>
      <c r="EM345" s="3"/>
      <c r="EN345" s="3"/>
      <c r="EO345" s="3"/>
      <c r="EP345" s="3"/>
      <c r="EQ345" s="3"/>
      <c r="ER345" s="3"/>
      <c r="ES345" s="3"/>
      <c r="ET345" s="3"/>
      <c r="EU345" s="3"/>
      <c r="EV345" s="3"/>
      <c r="EW345" s="3"/>
      <c r="EX345" s="3"/>
      <c r="EY345" s="3"/>
    </row>
    <row r="346" spans="139:155" ht="7.5" customHeight="1">
      <c r="EI346" s="3"/>
      <c r="EJ346" s="3"/>
      <c r="EK346" s="3"/>
      <c r="EL346" s="3"/>
      <c r="EM346" s="3"/>
      <c r="EN346" s="3"/>
      <c r="EO346" s="3"/>
      <c r="EP346" s="3"/>
      <c r="EQ346" s="3"/>
      <c r="ER346" s="3"/>
      <c r="ES346" s="3"/>
      <c r="ET346" s="3"/>
      <c r="EU346" s="3"/>
      <c r="EV346" s="3"/>
      <c r="EW346" s="3"/>
      <c r="EX346" s="3"/>
      <c r="EY346" s="3"/>
    </row>
    <row r="347" spans="139:155" ht="7.5" customHeight="1">
      <c r="EI347" s="3"/>
      <c r="EJ347" s="3"/>
      <c r="EK347" s="3"/>
      <c r="EL347" s="3"/>
      <c r="EM347" s="3"/>
      <c r="EN347" s="3"/>
      <c r="EO347" s="3"/>
      <c r="EP347" s="3"/>
      <c r="EQ347" s="3"/>
      <c r="ER347" s="3"/>
      <c r="ES347" s="3"/>
      <c r="ET347" s="3"/>
      <c r="EU347" s="3"/>
      <c r="EV347" s="3"/>
      <c r="EW347" s="3"/>
      <c r="EX347" s="3"/>
      <c r="EY347" s="3"/>
    </row>
    <row r="348" spans="139:155" ht="7.5" customHeight="1">
      <c r="EI348" s="3"/>
      <c r="EJ348" s="3"/>
      <c r="EK348" s="3"/>
      <c r="EL348" s="3"/>
      <c r="EM348" s="3"/>
      <c r="EN348" s="3"/>
      <c r="EO348" s="3"/>
      <c r="EP348" s="3"/>
      <c r="EQ348" s="3"/>
      <c r="ER348" s="3"/>
      <c r="ES348" s="3"/>
      <c r="ET348" s="3"/>
      <c r="EU348" s="3"/>
      <c r="EV348" s="3"/>
      <c r="EW348" s="3"/>
      <c r="EX348" s="3"/>
      <c r="EY348" s="3"/>
    </row>
    <row r="349" spans="139:155" ht="7.5" customHeight="1">
      <c r="EI349" s="3"/>
      <c r="EJ349" s="3"/>
      <c r="EK349" s="3"/>
      <c r="EL349" s="3"/>
      <c r="EM349" s="3"/>
      <c r="EN349" s="3"/>
      <c r="EO349" s="3"/>
      <c r="EP349" s="3"/>
      <c r="EQ349" s="3"/>
      <c r="ER349" s="3"/>
      <c r="ES349" s="3"/>
      <c r="ET349" s="3"/>
      <c r="EU349" s="3"/>
      <c r="EV349" s="3"/>
      <c r="EW349" s="3"/>
      <c r="EX349" s="3"/>
      <c r="EY349" s="3"/>
    </row>
    <row r="350" spans="139:155" ht="7.5" customHeight="1">
      <c r="EI350" s="3"/>
      <c r="EJ350" s="3"/>
      <c r="EK350" s="3"/>
      <c r="EL350" s="3"/>
      <c r="EM350" s="3"/>
      <c r="EN350" s="3"/>
      <c r="EO350" s="3"/>
      <c r="EP350" s="3"/>
      <c r="EQ350" s="3"/>
      <c r="ER350" s="3"/>
      <c r="ES350" s="3"/>
      <c r="ET350" s="3"/>
      <c r="EU350" s="3"/>
      <c r="EV350" s="3"/>
      <c r="EW350" s="3"/>
      <c r="EX350" s="3"/>
      <c r="EY350" s="3"/>
    </row>
    <row r="351" spans="139:155" ht="7.5" customHeight="1">
      <c r="EI351" s="3"/>
      <c r="EJ351" s="3"/>
      <c r="EK351" s="3"/>
      <c r="EL351" s="3"/>
      <c r="EM351" s="3"/>
      <c r="EN351" s="3"/>
      <c r="EO351" s="3"/>
      <c r="EP351" s="3"/>
      <c r="EQ351" s="3"/>
      <c r="ER351" s="3"/>
      <c r="ES351" s="3"/>
      <c r="ET351" s="3"/>
      <c r="EU351" s="3"/>
      <c r="EV351" s="3"/>
      <c r="EW351" s="3"/>
      <c r="EX351" s="3"/>
      <c r="EY351" s="3"/>
    </row>
    <row r="352" spans="139:155" ht="7.5" customHeight="1">
      <c r="EI352" s="3"/>
      <c r="EJ352" s="3"/>
      <c r="EK352" s="3"/>
      <c r="EL352" s="3"/>
      <c r="EM352" s="3"/>
      <c r="EN352" s="3"/>
      <c r="EO352" s="3"/>
      <c r="EP352" s="3"/>
      <c r="EQ352" s="3"/>
      <c r="ER352" s="3"/>
      <c r="ES352" s="3"/>
      <c r="ET352" s="3"/>
      <c r="EU352" s="3"/>
      <c r="EV352" s="3"/>
      <c r="EW352" s="3"/>
      <c r="EX352" s="3"/>
      <c r="EY352" s="3"/>
    </row>
    <row r="353" spans="139:155" ht="7.5" customHeight="1">
      <c r="EI353" s="3"/>
      <c r="EJ353" s="3"/>
      <c r="EK353" s="3"/>
      <c r="EL353" s="3"/>
      <c r="EM353" s="3"/>
      <c r="EN353" s="3"/>
      <c r="EO353" s="3"/>
      <c r="EP353" s="3"/>
      <c r="EQ353" s="3"/>
      <c r="ER353" s="3"/>
      <c r="ES353" s="3"/>
      <c r="ET353" s="3"/>
      <c r="EU353" s="3"/>
      <c r="EV353" s="3"/>
      <c r="EW353" s="3"/>
      <c r="EX353" s="3"/>
      <c r="EY353" s="3"/>
    </row>
    <row r="354" spans="139:155" ht="7.5" customHeight="1">
      <c r="EI354" s="3"/>
      <c r="EJ354" s="3"/>
      <c r="EK354" s="3"/>
      <c r="EL354" s="3"/>
      <c r="EM354" s="3"/>
      <c r="EN354" s="3"/>
      <c r="EO354" s="3"/>
      <c r="EP354" s="3"/>
      <c r="EQ354" s="3"/>
      <c r="ER354" s="3"/>
      <c r="ES354" s="3"/>
      <c r="ET354" s="3"/>
      <c r="EU354" s="3"/>
      <c r="EV354" s="3"/>
      <c r="EW354" s="3"/>
      <c r="EX354" s="3"/>
      <c r="EY354" s="3"/>
    </row>
    <row r="355" spans="139:155" ht="7.5" customHeight="1">
      <c r="EI355" s="3"/>
      <c r="EJ355" s="3"/>
      <c r="EK355" s="3"/>
      <c r="EL355" s="3"/>
      <c r="EM355" s="3"/>
      <c r="EN355" s="3"/>
      <c r="EO355" s="3"/>
      <c r="EP355" s="3"/>
      <c r="EQ355" s="3"/>
      <c r="ER355" s="3"/>
      <c r="ES355" s="3"/>
      <c r="ET355" s="3"/>
      <c r="EU355" s="3"/>
      <c r="EV355" s="3"/>
      <c r="EW355" s="3"/>
      <c r="EX355" s="3"/>
      <c r="EY355" s="3"/>
    </row>
    <row r="356" spans="139:155" ht="7.5" customHeight="1">
      <c r="EI356" s="3"/>
      <c r="EJ356" s="3"/>
      <c r="EK356" s="3"/>
      <c r="EL356" s="3"/>
      <c r="EM356" s="3"/>
      <c r="EN356" s="3"/>
      <c r="EO356" s="3"/>
      <c r="EP356" s="3"/>
      <c r="EQ356" s="3"/>
      <c r="ER356" s="3"/>
      <c r="ES356" s="3"/>
      <c r="ET356" s="3"/>
      <c r="EU356" s="3"/>
      <c r="EV356" s="3"/>
      <c r="EW356" s="3"/>
      <c r="EX356" s="3"/>
      <c r="EY356" s="3"/>
    </row>
    <row r="357" spans="139:155" ht="7.5" customHeight="1">
      <c r="EI357" s="3"/>
      <c r="EJ357" s="3"/>
      <c r="EK357" s="3"/>
      <c r="EL357" s="3"/>
      <c r="EM357" s="3"/>
      <c r="EN357" s="3"/>
      <c r="EO357" s="3"/>
      <c r="EP357" s="3"/>
      <c r="EQ357" s="3"/>
      <c r="ER357" s="3"/>
      <c r="ES357" s="3"/>
      <c r="ET357" s="3"/>
      <c r="EU357" s="3"/>
      <c r="EV357" s="3"/>
      <c r="EW357" s="3"/>
      <c r="EX357" s="3"/>
      <c r="EY357" s="3"/>
    </row>
    <row r="358" spans="139:155" ht="7.5" customHeight="1">
      <c r="EI358" s="3"/>
      <c r="EJ358" s="3"/>
      <c r="EK358" s="3"/>
      <c r="EL358" s="3"/>
      <c r="EM358" s="3"/>
      <c r="EN358" s="3"/>
      <c r="EO358" s="3"/>
      <c r="EP358" s="3"/>
      <c r="EQ358" s="3"/>
      <c r="ER358" s="3"/>
      <c r="ES358" s="3"/>
      <c r="ET358" s="3"/>
      <c r="EU358" s="3"/>
      <c r="EV358" s="3"/>
      <c r="EW358" s="3"/>
      <c r="EX358" s="3"/>
      <c r="EY358" s="3"/>
    </row>
    <row r="359" spans="139:155" ht="7.5" customHeight="1">
      <c r="EI359" s="3"/>
      <c r="EJ359" s="3"/>
      <c r="EK359" s="3"/>
      <c r="EL359" s="3"/>
      <c r="EM359" s="3"/>
      <c r="EN359" s="3"/>
      <c r="EO359" s="3"/>
      <c r="EP359" s="3"/>
      <c r="EQ359" s="3"/>
      <c r="ER359" s="3"/>
      <c r="ES359" s="3"/>
      <c r="ET359" s="3"/>
      <c r="EU359" s="3"/>
      <c r="EV359" s="3"/>
      <c r="EW359" s="3"/>
      <c r="EX359" s="3"/>
      <c r="EY359" s="3"/>
    </row>
    <row r="360" spans="139:155" ht="7.5" customHeight="1">
      <c r="EI360" s="3"/>
      <c r="EJ360" s="3"/>
      <c r="EK360" s="3"/>
      <c r="EL360" s="3"/>
      <c r="EM360" s="3"/>
      <c r="EN360" s="3"/>
      <c r="EO360" s="3"/>
      <c r="EP360" s="3"/>
      <c r="EQ360" s="3"/>
      <c r="ER360" s="3"/>
      <c r="ES360" s="3"/>
      <c r="ET360" s="3"/>
      <c r="EU360" s="3"/>
      <c r="EV360" s="3"/>
      <c r="EW360" s="3"/>
      <c r="EX360" s="3"/>
      <c r="EY360" s="3"/>
    </row>
    <row r="361" spans="139:155" ht="7.5" customHeight="1">
      <c r="EI361" s="3"/>
      <c r="EJ361" s="3"/>
      <c r="EK361" s="3"/>
      <c r="EL361" s="3"/>
      <c r="EM361" s="3"/>
      <c r="EN361" s="3"/>
      <c r="EO361" s="3"/>
      <c r="EP361" s="3"/>
      <c r="EQ361" s="3"/>
      <c r="ER361" s="3"/>
      <c r="ES361" s="3"/>
      <c r="ET361" s="3"/>
      <c r="EU361" s="3"/>
      <c r="EV361" s="3"/>
      <c r="EW361" s="3"/>
      <c r="EX361" s="3"/>
      <c r="EY361" s="3"/>
    </row>
    <row r="362" spans="139:155" ht="7.5" customHeight="1">
      <c r="EI362" s="3"/>
      <c r="EJ362" s="3"/>
      <c r="EK362" s="3"/>
      <c r="EL362" s="3"/>
      <c r="EM362" s="3"/>
      <c r="EN362" s="3"/>
      <c r="EO362" s="3"/>
      <c r="EP362" s="3"/>
      <c r="EQ362" s="3"/>
      <c r="ER362" s="3"/>
      <c r="ES362" s="3"/>
      <c r="ET362" s="3"/>
      <c r="EU362" s="3"/>
      <c r="EV362" s="3"/>
      <c r="EW362" s="3"/>
      <c r="EX362" s="3"/>
      <c r="EY362" s="3"/>
    </row>
    <row r="363" spans="139:155" ht="7.5" customHeight="1">
      <c r="EI363" s="3"/>
      <c r="EJ363" s="3"/>
      <c r="EK363" s="3"/>
      <c r="EL363" s="3"/>
      <c r="EM363" s="3"/>
      <c r="EN363" s="3"/>
      <c r="EO363" s="3"/>
      <c r="EP363" s="3"/>
      <c r="EQ363" s="3"/>
      <c r="ER363" s="3"/>
      <c r="ES363" s="3"/>
      <c r="ET363" s="3"/>
      <c r="EU363" s="3"/>
      <c r="EV363" s="3"/>
      <c r="EW363" s="3"/>
      <c r="EX363" s="3"/>
      <c r="EY363" s="3"/>
    </row>
    <row r="364" spans="139:155" ht="7.5" customHeight="1">
      <c r="EI364" s="3"/>
      <c r="EJ364" s="3"/>
      <c r="EK364" s="3"/>
      <c r="EL364" s="3"/>
      <c r="EM364" s="3"/>
      <c r="EN364" s="3"/>
      <c r="EO364" s="3"/>
      <c r="EP364" s="3"/>
      <c r="EQ364" s="3"/>
      <c r="ER364" s="3"/>
      <c r="ES364" s="3"/>
      <c r="ET364" s="3"/>
      <c r="EU364" s="3"/>
      <c r="EV364" s="3"/>
      <c r="EW364" s="3"/>
      <c r="EX364" s="3"/>
      <c r="EY364" s="3"/>
    </row>
    <row r="365" spans="139:155" ht="7.5" customHeight="1">
      <c r="EI365" s="3"/>
      <c r="EJ365" s="3"/>
      <c r="EK365" s="3"/>
      <c r="EL365" s="3"/>
      <c r="EM365" s="3"/>
      <c r="EN365" s="3"/>
      <c r="EO365" s="3"/>
      <c r="EP365" s="3"/>
      <c r="EQ365" s="3"/>
      <c r="ER365" s="3"/>
      <c r="ES365" s="3"/>
      <c r="ET365" s="3"/>
      <c r="EU365" s="3"/>
      <c r="EV365" s="3"/>
      <c r="EW365" s="3"/>
      <c r="EX365" s="3"/>
      <c r="EY365" s="3"/>
    </row>
    <row r="366" spans="139:155" ht="7.5" customHeight="1">
      <c r="EI366" s="3"/>
      <c r="EJ366" s="3"/>
      <c r="EK366" s="3"/>
      <c r="EL366" s="3"/>
      <c r="EM366" s="3"/>
      <c r="EN366" s="3"/>
      <c r="EO366" s="3"/>
      <c r="EP366" s="3"/>
      <c r="EQ366" s="3"/>
      <c r="ER366" s="3"/>
      <c r="ES366" s="3"/>
      <c r="ET366" s="3"/>
      <c r="EU366" s="3"/>
      <c r="EV366" s="3"/>
      <c r="EW366" s="3"/>
      <c r="EX366" s="3"/>
      <c r="EY366" s="3"/>
    </row>
    <row r="367" spans="139:155" ht="7.5" customHeight="1">
      <c r="EI367" s="3"/>
      <c r="EJ367" s="3"/>
      <c r="EK367" s="3"/>
      <c r="EL367" s="3"/>
      <c r="EM367" s="3"/>
      <c r="EN367" s="3"/>
      <c r="EO367" s="3"/>
      <c r="EP367" s="3"/>
      <c r="EQ367" s="3"/>
      <c r="ER367" s="3"/>
      <c r="ES367" s="3"/>
      <c r="ET367" s="3"/>
      <c r="EU367" s="3"/>
      <c r="EV367" s="3"/>
      <c r="EW367" s="3"/>
      <c r="EX367" s="3"/>
      <c r="EY367" s="3"/>
    </row>
    <row r="368" spans="139:155" ht="7.5" customHeight="1">
      <c r="EI368" s="3"/>
      <c r="EJ368" s="3"/>
      <c r="EK368" s="3"/>
      <c r="EL368" s="3"/>
      <c r="EM368" s="3"/>
      <c r="EN368" s="3"/>
      <c r="EO368" s="3"/>
      <c r="EP368" s="3"/>
      <c r="EQ368" s="3"/>
      <c r="ER368" s="3"/>
      <c r="ES368" s="3"/>
      <c r="ET368" s="3"/>
      <c r="EU368" s="3"/>
      <c r="EV368" s="3"/>
      <c r="EW368" s="3"/>
      <c r="EX368" s="3"/>
      <c r="EY368" s="3"/>
    </row>
    <row r="369" spans="139:155" ht="7.5" customHeight="1">
      <c r="EI369" s="3"/>
      <c r="EJ369" s="3"/>
      <c r="EK369" s="3"/>
      <c r="EL369" s="3"/>
      <c r="EM369" s="3"/>
      <c r="EN369" s="3"/>
      <c r="EO369" s="3"/>
      <c r="EP369" s="3"/>
      <c r="EQ369" s="3"/>
      <c r="ER369" s="3"/>
      <c r="ES369" s="3"/>
      <c r="ET369" s="3"/>
      <c r="EU369" s="3"/>
      <c r="EV369" s="3"/>
      <c r="EW369" s="3"/>
      <c r="EX369" s="3"/>
      <c r="EY369" s="3"/>
    </row>
    <row r="370" spans="139:155" ht="7.5" customHeight="1">
      <c r="EI370" s="3"/>
      <c r="EJ370" s="3"/>
      <c r="EK370" s="3"/>
      <c r="EL370" s="3"/>
      <c r="EM370" s="3"/>
      <c r="EN370" s="3"/>
      <c r="EO370" s="3"/>
      <c r="EP370" s="3"/>
      <c r="EQ370" s="3"/>
      <c r="ER370" s="3"/>
      <c r="ES370" s="3"/>
      <c r="ET370" s="3"/>
      <c r="EU370" s="3"/>
      <c r="EV370" s="3"/>
      <c r="EW370" s="3"/>
      <c r="EX370" s="3"/>
      <c r="EY370" s="3"/>
    </row>
    <row r="371" spans="139:155" ht="7.5" customHeight="1">
      <c r="EI371" s="3"/>
      <c r="EJ371" s="3"/>
      <c r="EK371" s="3"/>
      <c r="EL371" s="3"/>
      <c r="EM371" s="3"/>
      <c r="EN371" s="3"/>
      <c r="EO371" s="3"/>
      <c r="EP371" s="3"/>
      <c r="EQ371" s="3"/>
      <c r="ER371" s="3"/>
      <c r="ES371" s="3"/>
      <c r="ET371" s="3"/>
      <c r="EU371" s="3"/>
      <c r="EV371" s="3"/>
      <c r="EW371" s="3"/>
      <c r="EX371" s="3"/>
      <c r="EY371" s="3"/>
    </row>
    <row r="372" spans="139:155" ht="7.5" customHeight="1">
      <c r="EI372" s="3"/>
      <c r="EJ372" s="3"/>
      <c r="EK372" s="3"/>
      <c r="EL372" s="3"/>
      <c r="EM372" s="3"/>
      <c r="EN372" s="3"/>
      <c r="EO372" s="3"/>
      <c r="EP372" s="3"/>
      <c r="EQ372" s="3"/>
      <c r="ER372" s="3"/>
      <c r="ES372" s="3"/>
      <c r="ET372" s="3"/>
      <c r="EU372" s="3"/>
      <c r="EV372" s="3"/>
      <c r="EW372" s="3"/>
      <c r="EX372" s="3"/>
      <c r="EY372" s="3"/>
    </row>
    <row r="373" spans="139:155" ht="7.5" customHeight="1">
      <c r="EI373" s="3"/>
      <c r="EJ373" s="3"/>
      <c r="EK373" s="3"/>
      <c r="EL373" s="3"/>
      <c r="EM373" s="3"/>
      <c r="EN373" s="3"/>
      <c r="EO373" s="3"/>
      <c r="EP373" s="3"/>
      <c r="EQ373" s="3"/>
      <c r="ER373" s="3"/>
      <c r="ES373" s="3"/>
      <c r="ET373" s="3"/>
      <c r="EU373" s="3"/>
      <c r="EV373" s="3"/>
      <c r="EW373" s="3"/>
      <c r="EX373" s="3"/>
      <c r="EY373" s="3"/>
    </row>
    <row r="374" spans="139:155" ht="7.5" customHeight="1">
      <c r="EI374" s="3"/>
      <c r="EJ374" s="3"/>
      <c r="EK374" s="3"/>
      <c r="EL374" s="3"/>
      <c r="EM374" s="3"/>
      <c r="EN374" s="3"/>
      <c r="EO374" s="3"/>
      <c r="EP374" s="3"/>
      <c r="EQ374" s="3"/>
      <c r="ER374" s="3"/>
      <c r="ES374" s="3"/>
      <c r="ET374" s="3"/>
      <c r="EU374" s="3"/>
      <c r="EV374" s="3"/>
      <c r="EW374" s="3"/>
      <c r="EX374" s="3"/>
      <c r="EY374" s="3"/>
    </row>
    <row r="375" spans="139:155" ht="7.5" customHeight="1">
      <c r="EI375" s="3"/>
      <c r="EJ375" s="3"/>
      <c r="EK375" s="3"/>
      <c r="EL375" s="3"/>
      <c r="EM375" s="3"/>
      <c r="EN375" s="3"/>
      <c r="EO375" s="3"/>
      <c r="EP375" s="3"/>
      <c r="EQ375" s="3"/>
      <c r="ER375" s="3"/>
      <c r="ES375" s="3"/>
      <c r="ET375" s="3"/>
      <c r="EU375" s="3"/>
      <c r="EV375" s="3"/>
      <c r="EW375" s="3"/>
      <c r="EX375" s="3"/>
      <c r="EY375" s="3"/>
    </row>
    <row r="376" spans="139:155" ht="7.5" customHeight="1">
      <c r="EI376" s="3"/>
      <c r="EJ376" s="3"/>
      <c r="EK376" s="3"/>
      <c r="EL376" s="3"/>
      <c r="EM376" s="3"/>
      <c r="EN376" s="3"/>
      <c r="EO376" s="3"/>
      <c r="EP376" s="3"/>
      <c r="EQ376" s="3"/>
      <c r="ER376" s="3"/>
      <c r="ES376" s="3"/>
      <c r="ET376" s="3"/>
      <c r="EU376" s="3"/>
      <c r="EV376" s="3"/>
      <c r="EW376" s="3"/>
      <c r="EX376" s="3"/>
      <c r="EY376" s="3"/>
    </row>
    <row r="377" spans="139:155" ht="7.5" customHeight="1">
      <c r="EI377" s="3"/>
      <c r="EJ377" s="3"/>
      <c r="EK377" s="3"/>
      <c r="EL377" s="3"/>
      <c r="EM377" s="3"/>
      <c r="EN377" s="3"/>
      <c r="EO377" s="3"/>
      <c r="EP377" s="3"/>
      <c r="EQ377" s="3"/>
      <c r="ER377" s="3"/>
      <c r="ES377" s="3"/>
      <c r="ET377" s="3"/>
      <c r="EU377" s="3"/>
      <c r="EV377" s="3"/>
      <c r="EW377" s="3"/>
      <c r="EX377" s="3"/>
      <c r="EY377" s="3"/>
    </row>
    <row r="378" spans="139:155" ht="7.5" customHeight="1">
      <c r="EI378" s="3"/>
      <c r="EJ378" s="3"/>
      <c r="EK378" s="3"/>
      <c r="EL378" s="3"/>
      <c r="EM378" s="3"/>
      <c r="EN378" s="3"/>
      <c r="EO378" s="3"/>
      <c r="EP378" s="3"/>
      <c r="EQ378" s="3"/>
      <c r="ER378" s="3"/>
      <c r="ES378" s="3"/>
      <c r="ET378" s="3"/>
      <c r="EU378" s="3"/>
      <c r="EV378" s="3"/>
      <c r="EW378" s="3"/>
      <c r="EX378" s="3"/>
      <c r="EY378" s="3"/>
    </row>
    <row r="379" spans="139:155" ht="7.5" customHeight="1">
      <c r="EI379" s="3"/>
      <c r="EJ379" s="3"/>
      <c r="EK379" s="3"/>
      <c r="EL379" s="3"/>
      <c r="EM379" s="3"/>
      <c r="EN379" s="3"/>
      <c r="EO379" s="3"/>
      <c r="EP379" s="3"/>
      <c r="EQ379" s="3"/>
      <c r="ER379" s="3"/>
      <c r="ES379" s="3"/>
      <c r="ET379" s="3"/>
      <c r="EU379" s="3"/>
      <c r="EV379" s="3"/>
      <c r="EW379" s="3"/>
      <c r="EX379" s="3"/>
      <c r="EY379" s="3"/>
    </row>
    <row r="380" spans="139:155" ht="7.5" customHeight="1">
      <c r="EI380" s="3"/>
      <c r="EJ380" s="3"/>
      <c r="EK380" s="3"/>
      <c r="EL380" s="3"/>
      <c r="EM380" s="3"/>
      <c r="EN380" s="3"/>
      <c r="EO380" s="3"/>
      <c r="EP380" s="3"/>
      <c r="EQ380" s="3"/>
      <c r="ER380" s="3"/>
      <c r="ES380" s="3"/>
      <c r="ET380" s="3"/>
      <c r="EU380" s="3"/>
      <c r="EV380" s="3"/>
      <c r="EW380" s="3"/>
      <c r="EX380" s="3"/>
      <c r="EY380" s="3"/>
    </row>
    <row r="381" spans="139:155" ht="7.5" customHeight="1">
      <c r="EI381" s="3"/>
      <c r="EJ381" s="3"/>
      <c r="EK381" s="3"/>
      <c r="EL381" s="3"/>
      <c r="EM381" s="3"/>
      <c r="EN381" s="3"/>
      <c r="EO381" s="3"/>
      <c r="EP381" s="3"/>
      <c r="EQ381" s="3"/>
      <c r="ER381" s="3"/>
      <c r="ES381" s="3"/>
      <c r="ET381" s="3"/>
      <c r="EU381" s="3"/>
      <c r="EV381" s="3"/>
      <c r="EW381" s="3"/>
      <c r="EX381" s="3"/>
      <c r="EY381" s="3"/>
    </row>
    <row r="382" spans="139:155" ht="7.5" customHeight="1">
      <c r="EI382" s="3"/>
      <c r="EJ382" s="3"/>
      <c r="EK382" s="3"/>
      <c r="EL382" s="3"/>
      <c r="EM382" s="3"/>
      <c r="EN382" s="3"/>
      <c r="EO382" s="3"/>
      <c r="EP382" s="3"/>
      <c r="EQ382" s="3"/>
      <c r="ER382" s="3"/>
      <c r="ES382" s="3"/>
      <c r="ET382" s="3"/>
      <c r="EU382" s="3"/>
      <c r="EV382" s="3"/>
      <c r="EW382" s="3"/>
      <c r="EX382" s="3"/>
      <c r="EY382" s="3"/>
    </row>
    <row r="383" spans="139:155" ht="7.5" customHeight="1">
      <c r="EI383" s="3"/>
      <c r="EJ383" s="3"/>
      <c r="EK383" s="3"/>
      <c r="EL383" s="3"/>
      <c r="EM383" s="3"/>
      <c r="EN383" s="3"/>
      <c r="EO383" s="3"/>
      <c r="EP383" s="3"/>
      <c r="EQ383" s="3"/>
      <c r="ER383" s="3"/>
      <c r="ES383" s="3"/>
      <c r="ET383" s="3"/>
      <c r="EU383" s="3"/>
      <c r="EV383" s="3"/>
      <c r="EW383" s="3"/>
      <c r="EX383" s="3"/>
      <c r="EY383" s="3"/>
    </row>
    <row r="384" spans="139:155" ht="7.5" customHeight="1">
      <c r="EI384" s="3"/>
      <c r="EJ384" s="3"/>
      <c r="EK384" s="3"/>
      <c r="EL384" s="3"/>
      <c r="EM384" s="3"/>
      <c r="EN384" s="3"/>
      <c r="EO384" s="3"/>
      <c r="EP384" s="3"/>
      <c r="EQ384" s="3"/>
      <c r="ER384" s="3"/>
      <c r="ES384" s="3"/>
      <c r="ET384" s="3"/>
      <c r="EU384" s="3"/>
      <c r="EV384" s="3"/>
      <c r="EW384" s="3"/>
      <c r="EX384" s="3"/>
      <c r="EY384" s="3"/>
    </row>
    <row r="385" spans="139:155" ht="7.5" customHeight="1">
      <c r="EI385" s="3"/>
      <c r="EJ385" s="3"/>
      <c r="EK385" s="3"/>
      <c r="EL385" s="3"/>
      <c r="EM385" s="3"/>
      <c r="EN385" s="3"/>
      <c r="EO385" s="3"/>
      <c r="EP385" s="3"/>
      <c r="EQ385" s="3"/>
      <c r="ER385" s="3"/>
      <c r="ES385" s="3"/>
      <c r="ET385" s="3"/>
      <c r="EU385" s="3"/>
      <c r="EV385" s="3"/>
      <c r="EW385" s="3"/>
      <c r="EX385" s="3"/>
      <c r="EY385" s="3"/>
    </row>
    <row r="386" spans="139:155" ht="7.5" customHeight="1">
      <c r="EI386" s="3"/>
      <c r="EJ386" s="3"/>
      <c r="EK386" s="3"/>
      <c r="EL386" s="3"/>
      <c r="EM386" s="3"/>
      <c r="EN386" s="3"/>
      <c r="EO386" s="3"/>
      <c r="EP386" s="3"/>
      <c r="EQ386" s="3"/>
      <c r="ER386" s="3"/>
      <c r="ES386" s="3"/>
      <c r="ET386" s="3"/>
      <c r="EU386" s="3"/>
      <c r="EV386" s="3"/>
      <c r="EW386" s="3"/>
      <c r="EX386" s="3"/>
      <c r="EY386" s="3"/>
    </row>
    <row r="387" spans="139:155" ht="7.5" customHeight="1">
      <c r="EI387" s="3"/>
      <c r="EJ387" s="3"/>
      <c r="EK387" s="3"/>
      <c r="EL387" s="3"/>
      <c r="EM387" s="3"/>
      <c r="EN387" s="3"/>
      <c r="EO387" s="3"/>
      <c r="EP387" s="3"/>
      <c r="EQ387" s="3"/>
      <c r="ER387" s="3"/>
      <c r="ES387" s="3"/>
      <c r="ET387" s="3"/>
      <c r="EU387" s="3"/>
      <c r="EV387" s="3"/>
      <c r="EW387" s="3"/>
      <c r="EX387" s="3"/>
      <c r="EY387" s="3"/>
    </row>
    <row r="388" spans="139:155" ht="7.5" customHeight="1">
      <c r="EI388" s="3"/>
      <c r="EJ388" s="3"/>
      <c r="EK388" s="3"/>
      <c r="EL388" s="3"/>
      <c r="EM388" s="3"/>
      <c r="EN388" s="3"/>
      <c r="EO388" s="3"/>
      <c r="EP388" s="3"/>
      <c r="EQ388" s="3"/>
      <c r="ER388" s="3"/>
      <c r="ES388" s="3"/>
      <c r="ET388" s="3"/>
      <c r="EU388" s="3"/>
      <c r="EV388" s="3"/>
      <c r="EW388" s="3"/>
      <c r="EX388" s="3"/>
      <c r="EY388" s="3"/>
    </row>
    <row r="389" spans="139:155" ht="7.5" customHeight="1">
      <c r="EI389" s="3"/>
      <c r="EJ389" s="3"/>
      <c r="EK389" s="3"/>
      <c r="EL389" s="3"/>
      <c r="EM389" s="3"/>
      <c r="EN389" s="3"/>
      <c r="EO389" s="3"/>
      <c r="EP389" s="3"/>
      <c r="EQ389" s="3"/>
      <c r="ER389" s="3"/>
      <c r="ES389" s="3"/>
      <c r="ET389" s="3"/>
      <c r="EU389" s="3"/>
      <c r="EV389" s="3"/>
      <c r="EW389" s="3"/>
      <c r="EX389" s="3"/>
      <c r="EY389" s="3"/>
    </row>
    <row r="390" spans="139:155" ht="7.5" customHeight="1">
      <c r="EI390" s="3"/>
      <c r="EJ390" s="3"/>
      <c r="EK390" s="3"/>
      <c r="EL390" s="3"/>
      <c r="EM390" s="3"/>
      <c r="EN390" s="3"/>
      <c r="EO390" s="3"/>
      <c r="EP390" s="3"/>
      <c r="EQ390" s="3"/>
      <c r="ER390" s="3"/>
      <c r="ES390" s="3"/>
      <c r="ET390" s="3"/>
      <c r="EU390" s="3"/>
      <c r="EV390" s="3"/>
      <c r="EW390" s="3"/>
      <c r="EX390" s="3"/>
      <c r="EY390" s="3"/>
    </row>
    <row r="391" spans="139:155" ht="7.5" customHeight="1">
      <c r="EI391" s="3"/>
      <c r="EJ391" s="3"/>
      <c r="EK391" s="3"/>
      <c r="EL391" s="3"/>
      <c r="EM391" s="3"/>
      <c r="EN391" s="3"/>
      <c r="EO391" s="3"/>
      <c r="EP391" s="3"/>
      <c r="EQ391" s="3"/>
      <c r="ER391" s="3"/>
      <c r="ES391" s="3"/>
      <c r="ET391" s="3"/>
      <c r="EU391" s="3"/>
      <c r="EV391" s="3"/>
      <c r="EW391" s="3"/>
      <c r="EX391" s="3"/>
      <c r="EY391" s="3"/>
    </row>
    <row r="392" spans="139:155" ht="7.5" customHeight="1">
      <c r="EI392" s="3"/>
      <c r="EJ392" s="3"/>
      <c r="EK392" s="3"/>
      <c r="EL392" s="3"/>
      <c r="EM392" s="3"/>
      <c r="EN392" s="3"/>
      <c r="EO392" s="3"/>
      <c r="EP392" s="3"/>
      <c r="EQ392" s="3"/>
      <c r="ER392" s="3"/>
      <c r="ES392" s="3"/>
      <c r="ET392" s="3"/>
      <c r="EU392" s="3"/>
      <c r="EV392" s="3"/>
      <c r="EW392" s="3"/>
      <c r="EX392" s="3"/>
      <c r="EY392" s="3"/>
    </row>
    <row r="393" spans="139:155" ht="7.5" customHeight="1">
      <c r="EI393" s="3"/>
      <c r="EJ393" s="3"/>
      <c r="EK393" s="3"/>
      <c r="EL393" s="3"/>
      <c r="EM393" s="3"/>
      <c r="EN393" s="3"/>
      <c r="EO393" s="3"/>
      <c r="EP393" s="3"/>
      <c r="EQ393" s="3"/>
      <c r="ER393" s="3"/>
      <c r="ES393" s="3"/>
      <c r="ET393" s="3"/>
      <c r="EU393" s="3"/>
      <c r="EV393" s="3"/>
      <c r="EW393" s="3"/>
      <c r="EX393" s="3"/>
      <c r="EY393" s="3"/>
    </row>
    <row r="394" spans="139:155" ht="7.5" customHeight="1">
      <c r="EI394" s="3"/>
      <c r="EJ394" s="3"/>
      <c r="EK394" s="3"/>
      <c r="EL394" s="3"/>
      <c r="EM394" s="3"/>
      <c r="EN394" s="3"/>
      <c r="EO394" s="3"/>
      <c r="EP394" s="3"/>
      <c r="EQ394" s="3"/>
      <c r="ER394" s="3"/>
      <c r="ES394" s="3"/>
      <c r="ET394" s="3"/>
      <c r="EU394" s="3"/>
      <c r="EV394" s="3"/>
      <c r="EW394" s="3"/>
      <c r="EX394" s="3"/>
      <c r="EY394" s="3"/>
    </row>
    <row r="395" spans="139:155" ht="7.5" customHeight="1">
      <c r="EI395" s="3"/>
      <c r="EJ395" s="3"/>
      <c r="EK395" s="3"/>
      <c r="EL395" s="3"/>
      <c r="EM395" s="3"/>
      <c r="EN395" s="3"/>
      <c r="EO395" s="3"/>
      <c r="EP395" s="3"/>
      <c r="EQ395" s="3"/>
      <c r="ER395" s="3"/>
      <c r="ES395" s="3"/>
      <c r="ET395" s="3"/>
      <c r="EU395" s="3"/>
      <c r="EV395" s="3"/>
      <c r="EW395" s="3"/>
      <c r="EX395" s="3"/>
      <c r="EY395" s="3"/>
    </row>
    <row r="396" spans="139:155" ht="7.5" customHeight="1">
      <c r="EI396" s="3"/>
      <c r="EJ396" s="3"/>
      <c r="EK396" s="3"/>
      <c r="EL396" s="3"/>
      <c r="EM396" s="3"/>
      <c r="EN396" s="3"/>
      <c r="EO396" s="3"/>
      <c r="EP396" s="3"/>
      <c r="EQ396" s="3"/>
      <c r="ER396" s="3"/>
      <c r="ES396" s="3"/>
      <c r="ET396" s="3"/>
      <c r="EU396" s="3"/>
      <c r="EV396" s="3"/>
      <c r="EW396" s="3"/>
      <c r="EX396" s="3"/>
      <c r="EY396" s="3"/>
    </row>
    <row r="397" spans="139:155" ht="7.5" customHeight="1">
      <c r="EI397" s="3"/>
      <c r="EJ397" s="3"/>
      <c r="EK397" s="3"/>
      <c r="EL397" s="3"/>
      <c r="EM397" s="3"/>
      <c r="EN397" s="3"/>
      <c r="EO397" s="3"/>
      <c r="EP397" s="3"/>
      <c r="EQ397" s="3"/>
      <c r="ER397" s="3"/>
      <c r="ES397" s="3"/>
      <c r="ET397" s="3"/>
      <c r="EU397" s="3"/>
      <c r="EV397" s="3"/>
      <c r="EW397" s="3"/>
      <c r="EX397" s="3"/>
      <c r="EY397" s="3"/>
    </row>
    <row r="398" spans="139:155" ht="7.5" customHeight="1">
      <c r="EI398" s="3"/>
      <c r="EJ398" s="3"/>
      <c r="EK398" s="3"/>
      <c r="EL398" s="3"/>
      <c r="EM398" s="3"/>
      <c r="EN398" s="3"/>
      <c r="EO398" s="3"/>
      <c r="EP398" s="3"/>
      <c r="EQ398" s="3"/>
      <c r="ER398" s="3"/>
      <c r="ES398" s="3"/>
      <c r="ET398" s="3"/>
      <c r="EU398" s="3"/>
      <c r="EV398" s="3"/>
      <c r="EW398" s="3"/>
      <c r="EX398" s="3"/>
      <c r="EY398" s="3"/>
    </row>
    <row r="399" spans="139:155" ht="7.5" customHeight="1">
      <c r="EI399" s="3"/>
      <c r="EJ399" s="3"/>
      <c r="EK399" s="3"/>
      <c r="EL399" s="3"/>
      <c r="EM399" s="3"/>
      <c r="EN399" s="3"/>
      <c r="EO399" s="3"/>
      <c r="EP399" s="3"/>
      <c r="EQ399" s="3"/>
      <c r="ER399" s="3"/>
      <c r="ES399" s="3"/>
      <c r="ET399" s="3"/>
      <c r="EU399" s="3"/>
      <c r="EV399" s="3"/>
      <c r="EW399" s="3"/>
      <c r="EX399" s="3"/>
      <c r="EY399" s="3"/>
    </row>
    <row r="400" spans="139:155" ht="7.5" customHeight="1">
      <c r="EI400" s="3"/>
      <c r="EJ400" s="3"/>
      <c r="EK400" s="3"/>
      <c r="EL400" s="3"/>
      <c r="EM400" s="3"/>
      <c r="EN400" s="3"/>
      <c r="EO400" s="3"/>
      <c r="EP400" s="3"/>
      <c r="EQ400" s="3"/>
      <c r="ER400" s="3"/>
      <c r="ES400" s="3"/>
      <c r="ET400" s="3"/>
      <c r="EU400" s="3"/>
      <c r="EV400" s="3"/>
      <c r="EW400" s="3"/>
      <c r="EX400" s="3"/>
      <c r="EY400" s="3"/>
    </row>
    <row r="401" spans="139:155" ht="7.5" customHeight="1">
      <c r="EI401" s="3"/>
      <c r="EJ401" s="3"/>
      <c r="EK401" s="3"/>
      <c r="EL401" s="3"/>
      <c r="EM401" s="3"/>
      <c r="EN401" s="3"/>
      <c r="EO401" s="3"/>
      <c r="EP401" s="3"/>
      <c r="EQ401" s="3"/>
      <c r="ER401" s="3"/>
      <c r="ES401" s="3"/>
      <c r="ET401" s="3"/>
      <c r="EU401" s="3"/>
      <c r="EV401" s="3"/>
      <c r="EW401" s="3"/>
      <c r="EX401" s="3"/>
      <c r="EY401" s="3"/>
    </row>
    <row r="402" spans="139:155" ht="7.5" customHeight="1">
      <c r="EI402" s="3"/>
      <c r="EJ402" s="3"/>
      <c r="EK402" s="3"/>
      <c r="EL402" s="3"/>
      <c r="EM402" s="3"/>
      <c r="EN402" s="3"/>
      <c r="EO402" s="3"/>
      <c r="EP402" s="3"/>
      <c r="EQ402" s="3"/>
      <c r="ER402" s="3"/>
      <c r="ES402" s="3"/>
      <c r="ET402" s="3"/>
      <c r="EU402" s="3"/>
      <c r="EV402" s="3"/>
      <c r="EW402" s="3"/>
      <c r="EX402" s="3"/>
      <c r="EY402" s="3"/>
    </row>
    <row r="403" spans="139:155" ht="7.5" customHeight="1">
      <c r="EI403" s="3"/>
      <c r="EJ403" s="3"/>
      <c r="EK403" s="3"/>
      <c r="EL403" s="3"/>
      <c r="EM403" s="3"/>
      <c r="EN403" s="3"/>
      <c r="EO403" s="3"/>
      <c r="EP403" s="3"/>
      <c r="EQ403" s="3"/>
      <c r="ER403" s="3"/>
      <c r="ES403" s="3"/>
      <c r="ET403" s="3"/>
      <c r="EU403" s="3"/>
      <c r="EV403" s="3"/>
      <c r="EW403" s="3"/>
      <c r="EX403" s="3"/>
      <c r="EY403" s="3"/>
    </row>
    <row r="404" spans="139:155" ht="7.5" customHeight="1">
      <c r="EI404" s="3"/>
      <c r="EJ404" s="3"/>
      <c r="EK404" s="3"/>
      <c r="EL404" s="3"/>
      <c r="EM404" s="3"/>
      <c r="EN404" s="3"/>
      <c r="EO404" s="3"/>
      <c r="EP404" s="3"/>
      <c r="EQ404" s="3"/>
      <c r="ER404" s="3"/>
      <c r="ES404" s="3"/>
      <c r="ET404" s="3"/>
      <c r="EU404" s="3"/>
      <c r="EV404" s="3"/>
      <c r="EW404" s="3"/>
      <c r="EX404" s="3"/>
      <c r="EY404" s="3"/>
    </row>
    <row r="405" spans="139:155" ht="7.5" customHeight="1">
      <c r="EI405" s="3"/>
      <c r="EJ405" s="3"/>
      <c r="EK405" s="3"/>
      <c r="EL405" s="3"/>
      <c r="EM405" s="3"/>
      <c r="EN405" s="3"/>
      <c r="EO405" s="3"/>
      <c r="EP405" s="3"/>
      <c r="EQ405" s="3"/>
      <c r="ER405" s="3"/>
      <c r="ES405" s="3"/>
      <c r="ET405" s="3"/>
      <c r="EU405" s="3"/>
      <c r="EV405" s="3"/>
      <c r="EW405" s="3"/>
      <c r="EX405" s="3"/>
      <c r="EY405" s="3"/>
    </row>
    <row r="406" spans="139:155" ht="7.5" customHeight="1">
      <c r="EI406" s="3"/>
      <c r="EJ406" s="3"/>
      <c r="EK406" s="3"/>
      <c r="EL406" s="3"/>
      <c r="EM406" s="3"/>
      <c r="EN406" s="3"/>
      <c r="EO406" s="3"/>
      <c r="EP406" s="3"/>
      <c r="EQ406" s="3"/>
      <c r="ER406" s="3"/>
      <c r="ES406" s="3"/>
      <c r="ET406" s="3"/>
      <c r="EU406" s="3"/>
      <c r="EV406" s="3"/>
      <c r="EW406" s="3"/>
      <c r="EX406" s="3"/>
      <c r="EY406" s="3"/>
    </row>
    <row r="407" spans="139:155" ht="7.5" customHeight="1">
      <c r="EI407" s="3"/>
      <c r="EJ407" s="3"/>
      <c r="EK407" s="3"/>
      <c r="EL407" s="3"/>
      <c r="EM407" s="3"/>
      <c r="EN407" s="3"/>
      <c r="EO407" s="3"/>
      <c r="EP407" s="3"/>
      <c r="EQ407" s="3"/>
      <c r="ER407" s="3"/>
      <c r="ES407" s="3"/>
      <c r="ET407" s="3"/>
      <c r="EU407" s="3"/>
      <c r="EV407" s="3"/>
      <c r="EW407" s="3"/>
      <c r="EX407" s="3"/>
      <c r="EY407" s="3"/>
    </row>
    <row r="408" spans="139:155" ht="7.5" customHeight="1">
      <c r="EI408" s="3"/>
      <c r="EJ408" s="3"/>
      <c r="EK408" s="3"/>
      <c r="EL408" s="3"/>
      <c r="EM408" s="3"/>
      <c r="EN408" s="3"/>
      <c r="EO408" s="3"/>
      <c r="EP408" s="3"/>
      <c r="EQ408" s="3"/>
      <c r="ER408" s="3"/>
      <c r="ES408" s="3"/>
      <c r="ET408" s="3"/>
      <c r="EU408" s="3"/>
      <c r="EV408" s="3"/>
      <c r="EW408" s="3"/>
      <c r="EX408" s="3"/>
      <c r="EY408" s="3"/>
    </row>
    <row r="409" spans="139:155" ht="7.5" customHeight="1">
      <c r="EI409" s="3"/>
      <c r="EJ409" s="3"/>
      <c r="EK409" s="3"/>
      <c r="EL409" s="3"/>
      <c r="EM409" s="3"/>
      <c r="EN409" s="3"/>
      <c r="EO409" s="3"/>
      <c r="EP409" s="3"/>
      <c r="EQ409" s="3"/>
      <c r="ER409" s="3"/>
      <c r="ES409" s="3"/>
      <c r="ET409" s="3"/>
      <c r="EU409" s="3"/>
      <c r="EV409" s="3"/>
      <c r="EW409" s="3"/>
      <c r="EX409" s="3"/>
      <c r="EY409" s="3"/>
    </row>
    <row r="410" spans="139:155" ht="7.5" customHeight="1">
      <c r="EI410" s="3"/>
      <c r="EJ410" s="3"/>
      <c r="EK410" s="3"/>
      <c r="EL410" s="3"/>
      <c r="EM410" s="3"/>
      <c r="EN410" s="3"/>
      <c r="EO410" s="3"/>
      <c r="EP410" s="3"/>
      <c r="EQ410" s="3"/>
      <c r="ER410" s="3"/>
      <c r="ES410" s="3"/>
      <c r="ET410" s="3"/>
      <c r="EU410" s="3"/>
      <c r="EV410" s="3"/>
      <c r="EW410" s="3"/>
      <c r="EX410" s="3"/>
      <c r="EY410" s="3"/>
    </row>
    <row r="411" spans="139:155" ht="7.5" customHeight="1">
      <c r="EI411" s="3"/>
      <c r="EJ411" s="3"/>
      <c r="EK411" s="3"/>
      <c r="EL411" s="3"/>
      <c r="EM411" s="3"/>
      <c r="EN411" s="3"/>
      <c r="EO411" s="3"/>
      <c r="EP411" s="3"/>
      <c r="EQ411" s="3"/>
      <c r="ER411" s="3"/>
      <c r="ES411" s="3"/>
      <c r="ET411" s="3"/>
      <c r="EU411" s="3"/>
      <c r="EV411" s="3"/>
      <c r="EW411" s="3"/>
      <c r="EX411" s="3"/>
      <c r="EY411" s="3"/>
    </row>
    <row r="412" spans="139:155" ht="7.5" customHeight="1">
      <c r="EI412" s="3"/>
      <c r="EJ412" s="3"/>
      <c r="EK412" s="3"/>
      <c r="EL412" s="3"/>
      <c r="EM412" s="3"/>
      <c r="EN412" s="3"/>
      <c r="EO412" s="3"/>
      <c r="EP412" s="3"/>
      <c r="EQ412" s="3"/>
      <c r="ER412" s="3"/>
      <c r="ES412" s="3"/>
      <c r="ET412" s="3"/>
      <c r="EU412" s="3"/>
      <c r="EV412" s="3"/>
      <c r="EW412" s="3"/>
      <c r="EX412" s="3"/>
      <c r="EY412" s="3"/>
    </row>
    <row r="413" spans="139:155" ht="7.5" customHeight="1">
      <c r="EI413" s="3"/>
      <c r="EJ413" s="3"/>
      <c r="EK413" s="3"/>
      <c r="EL413" s="3"/>
      <c r="EM413" s="3"/>
      <c r="EN413" s="3"/>
      <c r="EO413" s="3"/>
      <c r="EP413" s="3"/>
      <c r="EQ413" s="3"/>
      <c r="ER413" s="3"/>
      <c r="ES413" s="3"/>
      <c r="ET413" s="3"/>
      <c r="EU413" s="3"/>
      <c r="EV413" s="3"/>
      <c r="EW413" s="3"/>
      <c r="EX413" s="3"/>
      <c r="EY413" s="3"/>
    </row>
    <row r="414" spans="139:155" ht="7.5" customHeight="1">
      <c r="EI414" s="3"/>
      <c r="EJ414" s="3"/>
      <c r="EK414" s="3"/>
      <c r="EL414" s="3"/>
      <c r="EM414" s="3"/>
      <c r="EN414" s="3"/>
      <c r="EO414" s="3"/>
      <c r="EP414" s="3"/>
      <c r="EQ414" s="3"/>
      <c r="ER414" s="3"/>
      <c r="ES414" s="3"/>
      <c r="ET414" s="3"/>
      <c r="EU414" s="3"/>
      <c r="EV414" s="3"/>
      <c r="EW414" s="3"/>
      <c r="EX414" s="3"/>
      <c r="EY414" s="3"/>
    </row>
    <row r="415" spans="139:155" ht="7.5" customHeight="1">
      <c r="EI415" s="3"/>
      <c r="EJ415" s="3"/>
      <c r="EK415" s="3"/>
      <c r="EL415" s="3"/>
      <c r="EM415" s="3"/>
      <c r="EN415" s="3"/>
      <c r="EO415" s="3"/>
      <c r="EP415" s="3"/>
      <c r="EQ415" s="3"/>
      <c r="ER415" s="3"/>
      <c r="ES415" s="3"/>
      <c r="ET415" s="3"/>
      <c r="EU415" s="3"/>
      <c r="EV415" s="3"/>
      <c r="EW415" s="3"/>
      <c r="EX415" s="3"/>
      <c r="EY415" s="3"/>
    </row>
    <row r="416" spans="139:155" ht="7.5" customHeight="1">
      <c r="EI416" s="3"/>
      <c r="EJ416" s="3"/>
      <c r="EK416" s="3"/>
      <c r="EL416" s="3"/>
      <c r="EM416" s="3"/>
      <c r="EN416" s="3"/>
      <c r="EO416" s="3"/>
      <c r="EP416" s="3"/>
      <c r="EQ416" s="3"/>
      <c r="ER416" s="3"/>
      <c r="ES416" s="3"/>
      <c r="ET416" s="3"/>
      <c r="EU416" s="3"/>
      <c r="EV416" s="3"/>
      <c r="EW416" s="3"/>
      <c r="EX416" s="3"/>
      <c r="EY416" s="3"/>
    </row>
    <row r="417" spans="139:155" ht="7.5" customHeight="1">
      <c r="EI417" s="3"/>
      <c r="EJ417" s="3"/>
      <c r="EK417" s="3"/>
      <c r="EL417" s="3"/>
      <c r="EM417" s="3"/>
      <c r="EN417" s="3"/>
      <c r="EO417" s="3"/>
      <c r="EP417" s="3"/>
      <c r="EQ417" s="3"/>
      <c r="ER417" s="3"/>
      <c r="ES417" s="3"/>
      <c r="ET417" s="3"/>
      <c r="EU417" s="3"/>
      <c r="EV417" s="3"/>
      <c r="EW417" s="3"/>
      <c r="EX417" s="3"/>
      <c r="EY417" s="3"/>
    </row>
    <row r="418" spans="139:155" ht="7.5" customHeight="1">
      <c r="EI418" s="3"/>
      <c r="EJ418" s="3"/>
      <c r="EK418" s="3"/>
      <c r="EL418" s="3"/>
      <c r="EM418" s="3"/>
      <c r="EN418" s="3"/>
      <c r="EO418" s="3"/>
      <c r="EP418" s="3"/>
      <c r="EQ418" s="3"/>
      <c r="ER418" s="3"/>
      <c r="ES418" s="3"/>
      <c r="ET418" s="3"/>
      <c r="EU418" s="3"/>
      <c r="EV418" s="3"/>
      <c r="EW418" s="3"/>
      <c r="EX418" s="3"/>
      <c r="EY418" s="3"/>
    </row>
    <row r="419" spans="139:155" ht="7.5" customHeight="1">
      <c r="EI419" s="3"/>
      <c r="EJ419" s="3"/>
      <c r="EK419" s="3"/>
      <c r="EL419" s="3"/>
      <c r="EM419" s="3"/>
      <c r="EN419" s="3"/>
      <c r="EO419" s="3"/>
      <c r="EP419" s="3"/>
      <c r="EQ419" s="3"/>
      <c r="ER419" s="3"/>
      <c r="ES419" s="3"/>
      <c r="ET419" s="3"/>
      <c r="EU419" s="3"/>
      <c r="EV419" s="3"/>
      <c r="EW419" s="3"/>
      <c r="EX419" s="3"/>
      <c r="EY419" s="3"/>
    </row>
    <row r="420" spans="139:155" ht="7.5" customHeight="1">
      <c r="EI420" s="3"/>
      <c r="EJ420" s="3"/>
      <c r="EK420" s="3"/>
      <c r="EL420" s="3"/>
      <c r="EM420" s="3"/>
      <c r="EN420" s="3"/>
      <c r="EO420" s="3"/>
      <c r="EP420" s="3"/>
      <c r="EQ420" s="3"/>
      <c r="ER420" s="3"/>
      <c r="ES420" s="3"/>
      <c r="ET420" s="3"/>
      <c r="EU420" s="3"/>
      <c r="EV420" s="3"/>
      <c r="EW420" s="3"/>
      <c r="EX420" s="3"/>
      <c r="EY420" s="3"/>
    </row>
    <row r="421" spans="139:155" ht="7.5" customHeight="1">
      <c r="EI421" s="3"/>
      <c r="EJ421" s="3"/>
      <c r="EK421" s="3"/>
      <c r="EL421" s="3"/>
      <c r="EM421" s="3"/>
      <c r="EN421" s="3"/>
      <c r="EO421" s="3"/>
      <c r="EP421" s="3"/>
      <c r="EQ421" s="3"/>
      <c r="ER421" s="3"/>
      <c r="ES421" s="3"/>
      <c r="ET421" s="3"/>
      <c r="EU421" s="3"/>
      <c r="EV421" s="3"/>
      <c r="EW421" s="3"/>
      <c r="EX421" s="3"/>
      <c r="EY421" s="3"/>
    </row>
    <row r="422" spans="139:155" ht="7.5" customHeight="1">
      <c r="EI422" s="3"/>
      <c r="EJ422" s="3"/>
      <c r="EK422" s="3"/>
      <c r="EL422" s="3"/>
      <c r="EM422" s="3"/>
      <c r="EN422" s="3"/>
      <c r="EO422" s="3"/>
      <c r="EP422" s="3"/>
      <c r="EQ422" s="3"/>
      <c r="ER422" s="3"/>
      <c r="ES422" s="3"/>
      <c r="ET422" s="3"/>
      <c r="EU422" s="3"/>
      <c r="EV422" s="3"/>
      <c r="EW422" s="3"/>
      <c r="EX422" s="3"/>
      <c r="EY422" s="3"/>
    </row>
    <row r="423" spans="139:155" ht="7.5" customHeight="1">
      <c r="EI423" s="3"/>
      <c r="EJ423" s="3"/>
      <c r="EK423" s="3"/>
      <c r="EL423" s="3"/>
      <c r="EM423" s="3"/>
      <c r="EN423" s="3"/>
      <c r="EO423" s="3"/>
      <c r="EP423" s="3"/>
      <c r="EQ423" s="3"/>
      <c r="ER423" s="3"/>
      <c r="ES423" s="3"/>
      <c r="ET423" s="3"/>
      <c r="EU423" s="3"/>
      <c r="EV423" s="3"/>
      <c r="EW423" s="3"/>
      <c r="EX423" s="3"/>
      <c r="EY423" s="3"/>
    </row>
    <row r="424" spans="139:155" ht="7.5" customHeight="1">
      <c r="EI424" s="3"/>
      <c r="EJ424" s="3"/>
      <c r="EK424" s="3"/>
      <c r="EL424" s="3"/>
      <c r="EM424" s="3"/>
      <c r="EN424" s="3"/>
      <c r="EO424" s="3"/>
      <c r="EP424" s="3"/>
      <c r="EQ424" s="3"/>
      <c r="ER424" s="3"/>
      <c r="ES424" s="3"/>
      <c r="ET424" s="3"/>
      <c r="EU424" s="3"/>
      <c r="EV424" s="3"/>
      <c r="EW424" s="3"/>
      <c r="EX424" s="3"/>
      <c r="EY424" s="3"/>
    </row>
    <row r="425" spans="139:155" ht="7.5" customHeight="1">
      <c r="EI425" s="3"/>
      <c r="EJ425" s="3"/>
      <c r="EK425" s="3"/>
      <c r="EL425" s="3"/>
      <c r="EM425" s="3"/>
      <c r="EN425" s="3"/>
      <c r="EO425" s="3"/>
      <c r="EP425" s="3"/>
      <c r="EQ425" s="3"/>
      <c r="ER425" s="3"/>
      <c r="ES425" s="3"/>
      <c r="ET425" s="3"/>
      <c r="EU425" s="3"/>
      <c r="EV425" s="3"/>
      <c r="EW425" s="3"/>
      <c r="EX425" s="3"/>
      <c r="EY425" s="3"/>
    </row>
    <row r="426" spans="139:155" ht="7.5" customHeight="1">
      <c r="EI426" s="3"/>
      <c r="EJ426" s="3"/>
      <c r="EK426" s="3"/>
      <c r="EL426" s="3"/>
      <c r="EM426" s="3"/>
      <c r="EN426" s="3"/>
      <c r="EO426" s="3"/>
      <c r="EP426" s="3"/>
      <c r="EQ426" s="3"/>
      <c r="ER426" s="3"/>
      <c r="ES426" s="3"/>
      <c r="ET426" s="3"/>
      <c r="EU426" s="3"/>
      <c r="EV426" s="3"/>
      <c r="EW426" s="3"/>
      <c r="EX426" s="3"/>
      <c r="EY426" s="3"/>
    </row>
    <row r="427" spans="139:155" ht="7.5" customHeight="1">
      <c r="EI427" s="3"/>
      <c r="EJ427" s="3"/>
      <c r="EK427" s="3"/>
      <c r="EL427" s="3"/>
      <c r="EM427" s="3"/>
      <c r="EN427" s="3"/>
      <c r="EO427" s="3"/>
      <c r="EP427" s="3"/>
      <c r="EQ427" s="3"/>
      <c r="ER427" s="3"/>
      <c r="ES427" s="3"/>
      <c r="ET427" s="3"/>
      <c r="EU427" s="3"/>
      <c r="EV427" s="3"/>
      <c r="EW427" s="3"/>
      <c r="EX427" s="3"/>
      <c r="EY427" s="3"/>
    </row>
    <row r="428" spans="139:155" ht="7.5" customHeight="1">
      <c r="EI428" s="3"/>
      <c r="EJ428" s="3"/>
      <c r="EK428" s="3"/>
      <c r="EL428" s="3"/>
      <c r="EM428" s="3"/>
      <c r="EN428" s="3"/>
      <c r="EO428" s="3"/>
      <c r="EP428" s="3"/>
      <c r="EQ428" s="3"/>
      <c r="ER428" s="3"/>
      <c r="ES428" s="3"/>
      <c r="ET428" s="3"/>
      <c r="EU428" s="3"/>
      <c r="EV428" s="3"/>
      <c r="EW428" s="3"/>
      <c r="EX428" s="3"/>
      <c r="EY428" s="3"/>
    </row>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sheetData>
  <sheetProtection/>
  <mergeCells count="420">
    <mergeCell ref="BR109:BS110"/>
    <mergeCell ref="BT109:BT110"/>
    <mergeCell ref="X113:AM114"/>
    <mergeCell ref="AN113:BF114"/>
    <mergeCell ref="BG113:BO114"/>
    <mergeCell ref="BP113:BQ114"/>
    <mergeCell ref="BR113:BS114"/>
    <mergeCell ref="BT113:BT114"/>
    <mergeCell ref="J106:T138"/>
    <mergeCell ref="U106:AM108"/>
    <mergeCell ref="AN106:BF108"/>
    <mergeCell ref="BG106:BO108"/>
    <mergeCell ref="BP106:BX108"/>
    <mergeCell ref="U109:W110"/>
    <mergeCell ref="X109:AM110"/>
    <mergeCell ref="AN109:BF110"/>
    <mergeCell ref="BG109:BO110"/>
    <mergeCell ref="BP109:BQ110"/>
    <mergeCell ref="BG115:BO116"/>
    <mergeCell ref="BP115:BQ116"/>
    <mergeCell ref="BR115:BS116"/>
    <mergeCell ref="BT115:BT116"/>
    <mergeCell ref="BU115:BV116"/>
    <mergeCell ref="BT111:BT112"/>
    <mergeCell ref="BU111:BV112"/>
    <mergeCell ref="BG111:BO112"/>
    <mergeCell ref="BP111:BQ112"/>
    <mergeCell ref="BR111:BS112"/>
    <mergeCell ref="BW32:BX33"/>
    <mergeCell ref="BT34:BT35"/>
    <mergeCell ref="BU34:BV35"/>
    <mergeCell ref="BW34:BX35"/>
    <mergeCell ref="BU113:BV114"/>
    <mergeCell ref="BW113:BX114"/>
    <mergeCell ref="BW111:BX112"/>
    <mergeCell ref="BW109:BX110"/>
    <mergeCell ref="BR34:BS35"/>
    <mergeCell ref="BG30:BO31"/>
    <mergeCell ref="BP30:BQ31"/>
    <mergeCell ref="BU109:BV110"/>
    <mergeCell ref="BW115:BX116"/>
    <mergeCell ref="BG32:BO33"/>
    <mergeCell ref="BP32:BQ33"/>
    <mergeCell ref="BR32:BS33"/>
    <mergeCell ref="BT32:BT33"/>
    <mergeCell ref="BU32:BV33"/>
    <mergeCell ref="BU24:BV25"/>
    <mergeCell ref="BW24:BX25"/>
    <mergeCell ref="BT26:BT27"/>
    <mergeCell ref="BU26:BV27"/>
    <mergeCell ref="BW28:BX29"/>
    <mergeCell ref="U34:W35"/>
    <mergeCell ref="X34:AM35"/>
    <mergeCell ref="AN34:BF35"/>
    <mergeCell ref="BG34:BO35"/>
    <mergeCell ref="BP34:BQ35"/>
    <mergeCell ref="BT22:BT23"/>
    <mergeCell ref="BU22:BV23"/>
    <mergeCell ref="BW22:BX23"/>
    <mergeCell ref="BG26:BO27"/>
    <mergeCell ref="BP26:BQ27"/>
    <mergeCell ref="BR26:BS27"/>
    <mergeCell ref="BG24:BO25"/>
    <mergeCell ref="BP24:BQ25"/>
    <mergeCell ref="BR24:BS25"/>
    <mergeCell ref="BT24:BT25"/>
    <mergeCell ref="BG22:BO23"/>
    <mergeCell ref="BP22:BQ23"/>
    <mergeCell ref="BR22:BS23"/>
    <mergeCell ref="BW26:BX27"/>
    <mergeCell ref="BG20:BO21"/>
    <mergeCell ref="BP20:BQ21"/>
    <mergeCell ref="BR20:BS21"/>
    <mergeCell ref="BT20:BT21"/>
    <mergeCell ref="BU20:BV21"/>
    <mergeCell ref="BW20:BX21"/>
    <mergeCell ref="BU18:BV19"/>
    <mergeCell ref="BW18:BX19"/>
    <mergeCell ref="U16:W17"/>
    <mergeCell ref="X16:AM17"/>
    <mergeCell ref="AN16:BF17"/>
    <mergeCell ref="BG16:BO17"/>
    <mergeCell ref="BP16:BQ17"/>
    <mergeCell ref="BR16:BS17"/>
    <mergeCell ref="BT16:BT17"/>
    <mergeCell ref="BU16:BV17"/>
    <mergeCell ref="BU14:BV15"/>
    <mergeCell ref="BW14:BX15"/>
    <mergeCell ref="BW16:BX17"/>
    <mergeCell ref="U18:W19"/>
    <mergeCell ref="X18:AM19"/>
    <mergeCell ref="AN18:BF19"/>
    <mergeCell ref="BG18:BO19"/>
    <mergeCell ref="BP18:BQ19"/>
    <mergeCell ref="BR18:BS19"/>
    <mergeCell ref="BT18:BT19"/>
    <mergeCell ref="U12:W13"/>
    <mergeCell ref="X12:AM13"/>
    <mergeCell ref="AN12:BF13"/>
    <mergeCell ref="BG12:BO13"/>
    <mergeCell ref="BP12:BQ13"/>
    <mergeCell ref="BR12:BS13"/>
    <mergeCell ref="BT12:BT13"/>
    <mergeCell ref="BU12:BV13"/>
    <mergeCell ref="BW12:BX13"/>
    <mergeCell ref="U14:W15"/>
    <mergeCell ref="X14:AM15"/>
    <mergeCell ref="AN14:BF15"/>
    <mergeCell ref="BG14:BO15"/>
    <mergeCell ref="BP14:BQ15"/>
    <mergeCell ref="BR14:BS15"/>
    <mergeCell ref="BT14:BT15"/>
    <mergeCell ref="BP8:BQ9"/>
    <mergeCell ref="BR8:BS9"/>
    <mergeCell ref="BT8:BT9"/>
    <mergeCell ref="BU8:BV9"/>
    <mergeCell ref="BW8:BX9"/>
    <mergeCell ref="BG10:BO11"/>
    <mergeCell ref="BP10:BQ11"/>
    <mergeCell ref="BU10:BV11"/>
    <mergeCell ref="BW10:BX11"/>
    <mergeCell ref="BG8:BO9"/>
    <mergeCell ref="BG6:BO7"/>
    <mergeCell ref="BP6:BQ7"/>
    <mergeCell ref="BR6:BS7"/>
    <mergeCell ref="BR10:BS11"/>
    <mergeCell ref="BT10:BT11"/>
    <mergeCell ref="BG3:BO5"/>
    <mergeCell ref="BP3:BX5"/>
    <mergeCell ref="BT6:BT7"/>
    <mergeCell ref="BU6:BV7"/>
    <mergeCell ref="BW6:BX7"/>
    <mergeCell ref="U26:W27"/>
    <mergeCell ref="X26:AM27"/>
    <mergeCell ref="AN26:BF27"/>
    <mergeCell ref="U115:W116"/>
    <mergeCell ref="X115:AM116"/>
    <mergeCell ref="AN115:BF116"/>
    <mergeCell ref="U113:W114"/>
    <mergeCell ref="U111:W112"/>
    <mergeCell ref="X111:AM112"/>
    <mergeCell ref="AN111:BF112"/>
    <mergeCell ref="X117:AM118"/>
    <mergeCell ref="AN117:BF118"/>
    <mergeCell ref="U119:W120"/>
    <mergeCell ref="AN6:BF7"/>
    <mergeCell ref="U10:W11"/>
    <mergeCell ref="X10:AM11"/>
    <mergeCell ref="AN10:BF11"/>
    <mergeCell ref="U22:W23"/>
    <mergeCell ref="X22:AM23"/>
    <mergeCell ref="AN22:BF23"/>
    <mergeCell ref="U8:W9"/>
    <mergeCell ref="X8:AM9"/>
    <mergeCell ref="AN8:BF9"/>
    <mergeCell ref="J3:T35"/>
    <mergeCell ref="U117:W118"/>
    <mergeCell ref="J207:T239"/>
    <mergeCell ref="U207:AM209"/>
    <mergeCell ref="U232:W233"/>
    <mergeCell ref="AN232:BF233"/>
    <mergeCell ref="AN207:BF209"/>
    <mergeCell ref="U3:AM5"/>
    <mergeCell ref="AN3:BF5"/>
    <mergeCell ref="U20:W21"/>
    <mergeCell ref="X20:AM21"/>
    <mergeCell ref="AN20:BF21"/>
    <mergeCell ref="U24:W25"/>
    <mergeCell ref="X24:AM25"/>
    <mergeCell ref="AN24:BF25"/>
    <mergeCell ref="U6:W7"/>
    <mergeCell ref="X6:AM7"/>
    <mergeCell ref="BU30:BV31"/>
    <mergeCell ref="BW30:BX31"/>
    <mergeCell ref="BR30:BS31"/>
    <mergeCell ref="BG28:BO29"/>
    <mergeCell ref="BP28:BQ29"/>
    <mergeCell ref="BR28:BS29"/>
    <mergeCell ref="BT30:BT31"/>
    <mergeCell ref="BT28:BT29"/>
    <mergeCell ref="BU28:BV29"/>
    <mergeCell ref="U28:W29"/>
    <mergeCell ref="X28:AM29"/>
    <mergeCell ref="AN28:BF29"/>
    <mergeCell ref="U32:W33"/>
    <mergeCell ref="X32:AM33"/>
    <mergeCell ref="AN32:BF33"/>
    <mergeCell ref="U30:W31"/>
    <mergeCell ref="X30:AM31"/>
    <mergeCell ref="AN30:BF31"/>
    <mergeCell ref="BW121:BX122"/>
    <mergeCell ref="BG117:BO118"/>
    <mergeCell ref="BP117:BQ118"/>
    <mergeCell ref="BR117:BS118"/>
    <mergeCell ref="BT117:BT118"/>
    <mergeCell ref="BU117:BV118"/>
    <mergeCell ref="BW117:BX118"/>
    <mergeCell ref="BU119:BV120"/>
    <mergeCell ref="BW119:BX120"/>
    <mergeCell ref="BT121:BT122"/>
    <mergeCell ref="U121:W122"/>
    <mergeCell ref="X121:AM122"/>
    <mergeCell ref="AN121:BF122"/>
    <mergeCell ref="BG121:BO122"/>
    <mergeCell ref="BP121:BQ122"/>
    <mergeCell ref="BR121:BS122"/>
    <mergeCell ref="BU121:BV122"/>
    <mergeCell ref="BR123:BS124"/>
    <mergeCell ref="BT123:BT124"/>
    <mergeCell ref="BU123:BV124"/>
    <mergeCell ref="BW123:BX124"/>
    <mergeCell ref="X119:AM120"/>
    <mergeCell ref="AN119:BF120"/>
    <mergeCell ref="BG119:BO120"/>
    <mergeCell ref="BP119:BQ120"/>
    <mergeCell ref="BR119:BS120"/>
    <mergeCell ref="BT119:BT120"/>
    <mergeCell ref="BR125:BS126"/>
    <mergeCell ref="BT125:BT126"/>
    <mergeCell ref="U127:W128"/>
    <mergeCell ref="BU125:BV126"/>
    <mergeCell ref="BW125:BX126"/>
    <mergeCell ref="U123:W124"/>
    <mergeCell ref="X123:AM124"/>
    <mergeCell ref="AN123:BF124"/>
    <mergeCell ref="BG123:BO124"/>
    <mergeCell ref="BP123:BQ124"/>
    <mergeCell ref="U131:W132"/>
    <mergeCell ref="U125:W126"/>
    <mergeCell ref="X125:AM126"/>
    <mergeCell ref="AN125:BF126"/>
    <mergeCell ref="BG125:BO126"/>
    <mergeCell ref="BP125:BQ126"/>
    <mergeCell ref="X127:AM128"/>
    <mergeCell ref="AN127:BF128"/>
    <mergeCell ref="BG127:BO128"/>
    <mergeCell ref="BP127:BQ128"/>
    <mergeCell ref="BR127:BS128"/>
    <mergeCell ref="BU127:BV128"/>
    <mergeCell ref="BT127:BT128"/>
    <mergeCell ref="BW127:BX128"/>
    <mergeCell ref="U133:W134"/>
    <mergeCell ref="X133:AM134"/>
    <mergeCell ref="AN133:BF134"/>
    <mergeCell ref="BG133:BO134"/>
    <mergeCell ref="BP133:BQ134"/>
    <mergeCell ref="U129:W130"/>
    <mergeCell ref="X129:AM130"/>
    <mergeCell ref="AN129:BF130"/>
    <mergeCell ref="BG129:BO130"/>
    <mergeCell ref="BP129:BQ130"/>
    <mergeCell ref="BR129:BS130"/>
    <mergeCell ref="BR131:BS132"/>
    <mergeCell ref="X131:AM132"/>
    <mergeCell ref="BR133:BS134"/>
    <mergeCell ref="BR135:BS136"/>
    <mergeCell ref="X135:AM136"/>
    <mergeCell ref="BT133:BT134"/>
    <mergeCell ref="AN131:BF132"/>
    <mergeCell ref="BT129:BT130"/>
    <mergeCell ref="BU129:BV130"/>
    <mergeCell ref="BW129:BX130"/>
    <mergeCell ref="BT135:BT136"/>
    <mergeCell ref="BU135:BV136"/>
    <mergeCell ref="BW135:BX136"/>
    <mergeCell ref="BT131:BT132"/>
    <mergeCell ref="BU131:BV132"/>
    <mergeCell ref="BU133:BV134"/>
    <mergeCell ref="BW133:BX134"/>
    <mergeCell ref="BW131:BX132"/>
    <mergeCell ref="AN135:BF136"/>
    <mergeCell ref="BG135:BO136"/>
    <mergeCell ref="BP135:BQ136"/>
    <mergeCell ref="BP137:BQ138"/>
    <mergeCell ref="BR137:BS138"/>
    <mergeCell ref="BT137:BT138"/>
    <mergeCell ref="BU137:BV138"/>
    <mergeCell ref="BG131:BO132"/>
    <mergeCell ref="BP131:BQ132"/>
    <mergeCell ref="AN212:BF213"/>
    <mergeCell ref="BG212:BO213"/>
    <mergeCell ref="BP212:BQ213"/>
    <mergeCell ref="BR212:BS213"/>
    <mergeCell ref="BT212:BT213"/>
    <mergeCell ref="BG207:BO209"/>
    <mergeCell ref="BP207:BX209"/>
    <mergeCell ref="BW137:BX138"/>
    <mergeCell ref="BU210:BV211"/>
    <mergeCell ref="BW210:BX211"/>
    <mergeCell ref="BU212:BV213"/>
    <mergeCell ref="BW212:BX213"/>
    <mergeCell ref="U210:W211"/>
    <mergeCell ref="X210:AM211"/>
    <mergeCell ref="AN210:BF211"/>
    <mergeCell ref="BG210:BO211"/>
    <mergeCell ref="BP210:BQ211"/>
    <mergeCell ref="BT210:BT211"/>
    <mergeCell ref="U212:W213"/>
    <mergeCell ref="BG218:BO219"/>
    <mergeCell ref="BP218:BQ219"/>
    <mergeCell ref="BR218:BS219"/>
    <mergeCell ref="U218:W219"/>
    <mergeCell ref="X218:AM219"/>
    <mergeCell ref="BP216:BQ217"/>
    <mergeCell ref="BR216:BS217"/>
    <mergeCell ref="X212:AM213"/>
    <mergeCell ref="U135:W136"/>
    <mergeCell ref="U137:W138"/>
    <mergeCell ref="X137:AM138"/>
    <mergeCell ref="AN137:BF138"/>
    <mergeCell ref="BG137:BO138"/>
    <mergeCell ref="BR210:BS211"/>
    <mergeCell ref="U216:W217"/>
    <mergeCell ref="X216:AM217"/>
    <mergeCell ref="AN216:BF217"/>
    <mergeCell ref="BG216:BO217"/>
    <mergeCell ref="U214:W215"/>
    <mergeCell ref="AN214:BF215"/>
    <mergeCell ref="BG214:BO215"/>
    <mergeCell ref="X214:AM215"/>
    <mergeCell ref="BP214:BQ215"/>
    <mergeCell ref="BR214:BS215"/>
    <mergeCell ref="BT214:BT215"/>
    <mergeCell ref="BU214:BV215"/>
    <mergeCell ref="BW214:BX215"/>
    <mergeCell ref="BT216:BT217"/>
    <mergeCell ref="BU216:BV217"/>
    <mergeCell ref="BW216:BX217"/>
    <mergeCell ref="BT218:BT219"/>
    <mergeCell ref="U220:W221"/>
    <mergeCell ref="X220:AM221"/>
    <mergeCell ref="AN220:BF221"/>
    <mergeCell ref="BG220:BO221"/>
    <mergeCell ref="BP220:BQ221"/>
    <mergeCell ref="BR220:BS221"/>
    <mergeCell ref="BT222:BT223"/>
    <mergeCell ref="X224:AM225"/>
    <mergeCell ref="BU222:BV223"/>
    <mergeCell ref="BW222:BX223"/>
    <mergeCell ref="AN218:BF219"/>
    <mergeCell ref="BU218:BV219"/>
    <mergeCell ref="BW218:BX219"/>
    <mergeCell ref="BT220:BT221"/>
    <mergeCell ref="BU220:BV221"/>
    <mergeCell ref="BW220:BX221"/>
    <mergeCell ref="U222:W223"/>
    <mergeCell ref="X222:AM223"/>
    <mergeCell ref="AN222:BF223"/>
    <mergeCell ref="BG222:BO223"/>
    <mergeCell ref="BP222:BQ223"/>
    <mergeCell ref="BR222:BS223"/>
    <mergeCell ref="BP224:BQ225"/>
    <mergeCell ref="BR224:BS225"/>
    <mergeCell ref="BT224:BT225"/>
    <mergeCell ref="BU226:BV227"/>
    <mergeCell ref="BU224:BV225"/>
    <mergeCell ref="BR226:BS227"/>
    <mergeCell ref="BT226:BT227"/>
    <mergeCell ref="BW224:BX225"/>
    <mergeCell ref="U226:W227"/>
    <mergeCell ref="X226:AM227"/>
    <mergeCell ref="AN226:BF227"/>
    <mergeCell ref="BG226:BO227"/>
    <mergeCell ref="BP226:BQ227"/>
    <mergeCell ref="U224:W225"/>
    <mergeCell ref="BW226:BX227"/>
    <mergeCell ref="AN224:BF225"/>
    <mergeCell ref="BG224:BO225"/>
    <mergeCell ref="U228:W229"/>
    <mergeCell ref="X228:AM229"/>
    <mergeCell ref="AN228:BF229"/>
    <mergeCell ref="BG228:BO229"/>
    <mergeCell ref="BP228:BQ229"/>
    <mergeCell ref="BR228:BS229"/>
    <mergeCell ref="X232:AM233"/>
    <mergeCell ref="BT232:BT233"/>
    <mergeCell ref="BU232:BV233"/>
    <mergeCell ref="BW232:BX233"/>
    <mergeCell ref="BG232:BO233"/>
    <mergeCell ref="BP232:BQ233"/>
    <mergeCell ref="BR232:BS233"/>
    <mergeCell ref="U234:W235"/>
    <mergeCell ref="X234:AM235"/>
    <mergeCell ref="AN234:BF235"/>
    <mergeCell ref="BG234:BO235"/>
    <mergeCell ref="BP234:BQ235"/>
    <mergeCell ref="BR234:BS235"/>
    <mergeCell ref="BR238:BS239"/>
    <mergeCell ref="BT238:BT239"/>
    <mergeCell ref="BT236:BT237"/>
    <mergeCell ref="BU236:BV237"/>
    <mergeCell ref="BW236:BX237"/>
    <mergeCell ref="U238:W239"/>
    <mergeCell ref="BR236:BS237"/>
    <mergeCell ref="BW238:BX239"/>
    <mergeCell ref="U236:W237"/>
    <mergeCell ref="X236:AM237"/>
    <mergeCell ref="AN236:BF237"/>
    <mergeCell ref="BG236:BO237"/>
    <mergeCell ref="BP236:BQ237"/>
    <mergeCell ref="X238:AM239"/>
    <mergeCell ref="AN238:BF239"/>
    <mergeCell ref="BG238:BO239"/>
    <mergeCell ref="BP238:BQ239"/>
    <mergeCell ref="BU238:BV239"/>
    <mergeCell ref="BW228:BX229"/>
    <mergeCell ref="BU230:BV231"/>
    <mergeCell ref="BT234:BT235"/>
    <mergeCell ref="BU234:BV235"/>
    <mergeCell ref="BW234:BX235"/>
    <mergeCell ref="BW230:BX231"/>
    <mergeCell ref="BT230:BT231"/>
    <mergeCell ref="BT228:BT229"/>
    <mergeCell ref="BU228:BV229"/>
    <mergeCell ref="U230:W231"/>
    <mergeCell ref="X230:AM231"/>
    <mergeCell ref="AN230:BF231"/>
    <mergeCell ref="BG230:BO231"/>
    <mergeCell ref="BP230:BQ231"/>
    <mergeCell ref="BR230:BS231"/>
  </mergeCells>
  <printOptions/>
  <pageMargins left="0.3937007874015748" right="0.1968503937007874" top="0.3937007874015748" bottom="0.3937007874015748" header="0.31496062992125984" footer="0.31496062992125984"/>
  <pageSetup horizontalDpi="300" verticalDpi="300" orientation="portrait" paperSize="13" r:id="rId1"/>
  <rowBreaks count="1" manualBreakCount="1">
    <brk id="204" max="255" man="1"/>
  </rowBreaks>
</worksheet>
</file>

<file path=xl/worksheets/sheet8.xml><?xml version="1.0" encoding="utf-8"?>
<worksheet xmlns="http://schemas.openxmlformats.org/spreadsheetml/2006/main" xmlns:r="http://schemas.openxmlformats.org/officeDocument/2006/relationships">
  <dimension ref="B2:F17"/>
  <sheetViews>
    <sheetView zoomScalePageLayoutView="0" workbookViewId="0" topLeftCell="A1">
      <selection activeCell="B3" sqref="B3"/>
    </sheetView>
  </sheetViews>
  <sheetFormatPr defaultColWidth="9.00390625" defaultRowHeight="13.5"/>
  <cols>
    <col min="1" max="1" width="4.125" style="261" customWidth="1"/>
    <col min="2" max="2" width="14.25390625" style="261" customWidth="1"/>
    <col min="3" max="4" width="12.375" style="261" customWidth="1"/>
    <col min="5" max="17" width="9.00390625" style="261" customWidth="1"/>
    <col min="18" max="16384" width="9.00390625" style="225" customWidth="1"/>
  </cols>
  <sheetData>
    <row r="1" s="261" customFormat="1" ht="13.5"/>
    <row r="2" spans="2:6" s="261" customFormat="1" ht="13.5">
      <c r="B2" s="262" t="s">
        <v>286</v>
      </c>
      <c r="C2" s="1151"/>
      <c r="D2" s="1151"/>
      <c r="E2" s="1151"/>
      <c r="F2" s="1151"/>
    </row>
    <row r="3" spans="2:6" s="261" customFormat="1" ht="13.5">
      <c r="B3" s="262" t="s">
        <v>287</v>
      </c>
      <c r="C3" s="1151"/>
      <c r="D3" s="1151"/>
      <c r="E3" s="1151"/>
      <c r="F3" s="1151"/>
    </row>
    <row r="4" spans="2:6" s="261" customFormat="1" ht="13.5">
      <c r="B4" s="262" t="s">
        <v>285</v>
      </c>
      <c r="C4" s="1151"/>
      <c r="D4" s="1151"/>
      <c r="E4" s="1151"/>
      <c r="F4" s="1151"/>
    </row>
    <row r="5" s="261" customFormat="1" ht="13.5"/>
    <row r="6" spans="2:4" s="261" customFormat="1" ht="13.5">
      <c r="B6" s="1148" t="s">
        <v>450</v>
      </c>
      <c r="C6" s="1149"/>
      <c r="D6" s="1150"/>
    </row>
    <row r="7" spans="2:4" s="261" customFormat="1" ht="13.5">
      <c r="B7" s="263" t="s">
        <v>138</v>
      </c>
      <c r="C7" s="264" t="s">
        <v>137</v>
      </c>
      <c r="D7" s="265" t="s">
        <v>36</v>
      </c>
    </row>
    <row r="8" spans="2:4" s="261" customFormat="1" ht="13.5">
      <c r="B8" s="266">
        <v>1</v>
      </c>
      <c r="C8" s="253"/>
      <c r="D8" s="254"/>
    </row>
    <row r="9" spans="2:4" s="261" customFormat="1" ht="13.5">
      <c r="B9" s="267">
        <v>2</v>
      </c>
      <c r="C9" s="255"/>
      <c r="D9" s="256"/>
    </row>
    <row r="10" spans="2:4" s="261" customFormat="1" ht="13.5">
      <c r="B10" s="267">
        <v>3</v>
      </c>
      <c r="C10" s="257"/>
      <c r="D10" s="258"/>
    </row>
    <row r="11" spans="2:4" s="261" customFormat="1" ht="13.5">
      <c r="B11" s="267">
        <v>4</v>
      </c>
      <c r="C11" s="257"/>
      <c r="D11" s="258"/>
    </row>
    <row r="12" spans="2:4" s="261" customFormat="1" ht="13.5">
      <c r="B12" s="267">
        <v>5</v>
      </c>
      <c r="C12" s="257"/>
      <c r="D12" s="258"/>
    </row>
    <row r="13" spans="2:4" s="261" customFormat="1" ht="13.5">
      <c r="B13" s="267">
        <v>6</v>
      </c>
      <c r="C13" s="257"/>
      <c r="D13" s="258"/>
    </row>
    <row r="14" spans="2:4" s="261" customFormat="1" ht="13.5">
      <c r="B14" s="267">
        <v>7</v>
      </c>
      <c r="C14" s="255"/>
      <c r="D14" s="258"/>
    </row>
    <row r="15" spans="2:4" s="261" customFormat="1" ht="13.5">
      <c r="B15" s="267">
        <v>8</v>
      </c>
      <c r="C15" s="257"/>
      <c r="D15" s="258"/>
    </row>
    <row r="16" spans="2:4" s="261" customFormat="1" ht="13.5">
      <c r="B16" s="267">
        <v>9</v>
      </c>
      <c r="C16" s="257"/>
      <c r="D16" s="258"/>
    </row>
    <row r="17" spans="2:4" s="261" customFormat="1" ht="13.5">
      <c r="B17" s="268">
        <v>10</v>
      </c>
      <c r="C17" s="259"/>
      <c r="D17" s="260"/>
    </row>
    <row r="18" s="261" customFormat="1" ht="13.5"/>
    <row r="19" s="261" customFormat="1" ht="13.5"/>
    <row r="20" s="261" customFormat="1" ht="13.5"/>
    <row r="21" s="261" customFormat="1" ht="13.5"/>
    <row r="22" s="261" customFormat="1" ht="13.5"/>
    <row r="23" s="261" customFormat="1" ht="13.5"/>
    <row r="24" s="261" customFormat="1" ht="13.5"/>
    <row r="25" s="261" customFormat="1" ht="13.5"/>
    <row r="26" s="261" customFormat="1" ht="13.5"/>
    <row r="27" s="261" customFormat="1" ht="13.5"/>
    <row r="28" s="261" customFormat="1" ht="13.5"/>
    <row r="29" s="261" customFormat="1" ht="13.5"/>
    <row r="30" s="261" customFormat="1" ht="13.5"/>
    <row r="31" s="261" customFormat="1" ht="13.5"/>
    <row r="32" s="261" customFormat="1" ht="13.5"/>
    <row r="33" s="261" customFormat="1" ht="13.5"/>
    <row r="34" s="261" customFormat="1" ht="13.5"/>
    <row r="35" s="261" customFormat="1" ht="13.5"/>
    <row r="36" s="261" customFormat="1" ht="13.5"/>
    <row r="37" s="261" customFormat="1" ht="13.5"/>
    <row r="38" s="261" customFormat="1" ht="13.5"/>
    <row r="39" s="261" customFormat="1" ht="13.5"/>
    <row r="40" s="261" customFormat="1" ht="13.5"/>
    <row r="41" s="261" customFormat="1" ht="13.5"/>
    <row r="42" s="261" customFormat="1" ht="13.5"/>
    <row r="43" s="261" customFormat="1" ht="13.5"/>
    <row r="44" s="261" customFormat="1" ht="13.5"/>
    <row r="45" s="261" customFormat="1" ht="13.5"/>
    <row r="46" s="261" customFormat="1" ht="13.5"/>
    <row r="47" s="261" customFormat="1" ht="13.5"/>
    <row r="48" s="261" customFormat="1" ht="13.5"/>
    <row r="49" s="261" customFormat="1" ht="13.5"/>
    <row r="50" s="261" customFormat="1" ht="13.5"/>
    <row r="51" s="261" customFormat="1" ht="13.5"/>
    <row r="52" s="261" customFormat="1" ht="13.5"/>
    <row r="53" s="261" customFormat="1" ht="13.5"/>
    <row r="54" s="261" customFormat="1" ht="13.5"/>
    <row r="55" s="261" customFormat="1" ht="13.5"/>
    <row r="56" s="261" customFormat="1" ht="13.5"/>
    <row r="57" s="261" customFormat="1" ht="13.5"/>
    <row r="58" s="261" customFormat="1" ht="13.5"/>
    <row r="59" s="261" customFormat="1" ht="13.5"/>
    <row r="60" s="261" customFormat="1" ht="13.5"/>
    <row r="61" s="261" customFormat="1" ht="13.5"/>
    <row r="62" s="261" customFormat="1" ht="13.5"/>
  </sheetData>
  <sheetProtection password="DF81" sheet="1" objects="1" scenarios="1"/>
  <mergeCells count="4">
    <mergeCell ref="B6:D6"/>
    <mergeCell ref="C2:F2"/>
    <mergeCell ref="C3:F3"/>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下水道部業務課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ggyomu45</dc:creator>
  <cp:keywords/>
  <dc:description/>
  <cp:lastModifiedBy>佐々木　尭</cp:lastModifiedBy>
  <cp:lastPrinted>2018-04-06T01:38:21Z</cp:lastPrinted>
  <dcterms:created xsi:type="dcterms:W3CDTF">2004-05-18T05:08:36Z</dcterms:created>
  <dcterms:modified xsi:type="dcterms:W3CDTF">2018-04-06T01:38:24Z</dcterms:modified>
  <cp:category/>
  <cp:version/>
  <cp:contentType/>
  <cp:contentStatus/>
</cp:coreProperties>
</file>